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一、财务收支预算总表" sheetId="3" r:id="rId1"/>
    <sheet name="二、部门收入预算表" sheetId="4" r:id="rId2"/>
    <sheet name="三、部门支出预算表 " sheetId="5" r:id="rId3"/>
    <sheet name="四、财政拨款收支预算总表" sheetId="6" r:id="rId4"/>
    <sheet name="五、一般公共预算支出预算表（按功能科目分类）" sheetId="7" r:id="rId5"/>
    <sheet name="六、一般公共预算“三公”经费支出预算表" sheetId="8" r:id="rId6"/>
    <sheet name="七、基本支出预算表（人员类、运转类公用经费项目）" sheetId="10" r:id="rId7"/>
    <sheet name="八、项目支出预算表（其他运转类、特定目标类项目）" sheetId="11" r:id="rId8"/>
    <sheet name="九、项目支出绩效目标表（本次下达）" sheetId="12" r:id="rId9"/>
    <sheet name="十、项目支出绩效目标表（另文下达）" sheetId="13" r:id="rId10"/>
    <sheet name="十一、政府性基金预算支出预算表" sheetId="14" r:id="rId11"/>
    <sheet name="十二、部门政府采购预算表" sheetId="15" r:id="rId12"/>
    <sheet name="十三、政府购买服务预算表" sheetId="16" r:id="rId13"/>
    <sheet name="十四、对下转移支付预算表" sheetId="17" r:id="rId14"/>
    <sheet name="十五、对下转移支付绩效目标表" sheetId="18" r:id="rId15"/>
    <sheet name="十六、新增资产配置表" sheetId="19" r:id="rId16"/>
    <sheet name="十七、2025年上级补助项目支出预算表" sheetId="20" r:id="rId17"/>
    <sheet name="十八、2025年部门项目中期规划预算表" sheetId="21" r:id="rId18"/>
  </sheets>
  <definedNames>
    <definedName name="_xlnm.Print_Titles" localSheetId="6">'七、基本支出预算表（人员类、运转类公用经费项目）'!$1:$8</definedName>
    <definedName name="_xlnm.Print_Titles" localSheetId="7">'八、项目支出预算表（其他运转类、特定目标类项目）'!$1:$8</definedName>
    <definedName name="_xlnm.Print_Titles" localSheetId="8">'九、项目支出绩效目标表（本次下达）'!$1:$5</definedName>
    <definedName name="_xlnm.Print_Titles" localSheetId="10">十一、政府性基金预算支出预算表!$1:$6</definedName>
    <definedName name="_xlnm.Print_Titles" localSheetId="15">十六、新增资产配置表!$1:$6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<sst xmlns="http://schemas.openxmlformats.org/spreadsheetml/2006/main" count="1656" uniqueCount="591">
  <si>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</si>
  <si>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</si>
  <si>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</si>
  <si>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</si>
  <si>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</si>
  <si>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</si>
  <si>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</si>
  <si>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</si>
  <si>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</si>
  <si>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</si>
  <si>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</si>
  <si>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</si>
  <si>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</si>
  <si>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</si>
  <si>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</si>
  <si>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</si>
  <si>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</si>
  <si>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</si>
  <si>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</si>
  <si>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</si>
  <si>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</si>
  <si>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</si>
  <si>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</si>
  <si>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</si>
  <si>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</si>
  <si>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</si>
  <si>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</si>
  <si>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</si>
  <si>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</si>
  <si>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</si>
  <si>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</si>
  <si>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</si>
  <si>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</si>
  <si>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</si>
  <si>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</si>
  <si>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</si>
  <si>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</si>
  <si>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</si>
  <si>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</si>
  <si>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</si>
  <si>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</si>
  <si>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</si>
  <si>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</si>
  <si>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</si>
  <si>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</si>
  <si>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</si>
  <si>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</si>
  <si>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</si>
  <si>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</si>
  <si>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</si>
  <si>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</si>
  <si>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</si>
  <si>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</si>
  <si>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</si>
  <si>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</si>
  <si>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</si>
  <si>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</si>
  <si>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</si>
  <si>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</si>
  <si>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</si>
  <si>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</si>
  <si>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</si>
  <si>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</si>
  <si>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</si>
  <si>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</si>
  <si>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</si>
  <si>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</si>
  <si>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</si>
  <si>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</si>
  <si>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</si>
  <si>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131005</t>
  </si>
  <si>
    <t>楚雄彝族自治州妇幼保健院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</si>
  <si>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</si>
  <si>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</si>
  <si>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</si>
  <si>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</si>
  <si>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</si>
  <si>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</si>
  <si>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</si>
  <si>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</si>
  <si>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</si>
  <si>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</si>
  <si>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</si>
  <si>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</si>
  <si>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</si>
  <si>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</si>
  <si>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</si>
  <si>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</si>
  <si>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</si>
  <si>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</si>
  <si>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</si>
  <si>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</si>
  <si>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</si>
  <si>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</si>
  <si>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</si>
  <si>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</si>
  <si>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</si>
  <si>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</si>
  <si>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</si>
  <si>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</si>
  <si>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</si>
  <si>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</si>
  <si>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</si>
  <si>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</si>
  <si>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</si>
  <si>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</si>
  <si>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</si>
  <si>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</si>
  <si>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</si>
  <si>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21004</t>
  </si>
  <si>
    <t>公共卫生</t>
  </si>
  <si>
    <t>2100403</t>
  </si>
  <si>
    <t>妇幼保健机构</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</si>
  <si>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</si>
  <si>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</si>
  <si>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</si>
  <si>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</si>
  <si>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</si>
  <si>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</si>
  <si>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</si>
  <si>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</si>
  <si>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</si>
  <si>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</si>
  <si>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</si>
  <si>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</si>
  <si>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</si>
  <si>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</si>
  <si>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</si>
  <si>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</si>
  <si>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</si>
  <si>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</si>
  <si>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</si>
  <si>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</si>
  <si>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</si>
  <si>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</si>
  <si>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</si>
  <si>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</si>
  <si>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</si>
  <si>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</si>
  <si>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</si>
  <si>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</si>
  <si>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</si>
  <si>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</si>
  <si>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</si>
  <si>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</si>
  <si>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</si>
  <si>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</si>
  <si>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</si>
  <si>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</si>
  <si>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</si>
  <si>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</si>
  <si>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</si>
  <si>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</si>
  <si>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</si>
  <si>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</si>
  <si>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</si>
  <si>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</si>
  <si>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</si>
  <si>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</si>
  <si>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</si>
  <si>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</si>
  <si>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</si>
  <si>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</si>
  <si>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</si>
  <si>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</si>
  <si>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</si>
  <si>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</si>
  <si>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</si>
  <si>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</si>
  <si>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</si>
  <si>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</si>
  <si>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</si>
  <si>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</si>
  <si>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</si>
  <si>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</si>
  <si>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</si>
  <si>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</si>
  <si>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</si>
  <si>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</si>
  <si>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</si>
  <si>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</si>
  <si>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</si>
  <si>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</si>
  <si>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</si>
  <si>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</si>
  <si>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</si>
  <si>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</si>
  <si>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</si>
  <si>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</si>
  <si>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</si>
  <si>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</si>
  <si>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</si>
  <si>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</si>
  <si>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</si>
  <si>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</si>
  <si>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</si>
  <si>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</si>
  <si>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</si>
  <si>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</si>
  <si>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</si>
  <si>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</si>
  <si>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</si>
  <si>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</si>
  <si>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</si>
  <si>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</si>
  <si>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532300210000000017250</t>
  </si>
  <si>
    <t>事业人员工资支出</t>
  </si>
  <si>
    <t>30101</t>
  </si>
  <si>
    <t>基本工资</t>
  </si>
  <si>
    <t>30102</t>
  </si>
  <si>
    <t>津贴补贴</t>
  </si>
  <si>
    <t>532300231100001538680</t>
  </si>
  <si>
    <t>事业人员绩效工资</t>
  </si>
  <si>
    <t>30107</t>
  </si>
  <si>
    <t>绩效工资</t>
  </si>
  <si>
    <t>532300210000000019922</t>
  </si>
  <si>
    <t>事业综合绩效支出</t>
  </si>
  <si>
    <t>532300210000000017252</t>
  </si>
  <si>
    <t>机关事业单位基本养老保险缴费</t>
  </si>
  <si>
    <t>30108</t>
  </si>
  <si>
    <t>532300210000000017253</t>
  </si>
  <si>
    <t>社会保障缴费</t>
  </si>
  <si>
    <t>30110</t>
  </si>
  <si>
    <t>职工基本医疗保险缴费</t>
  </si>
  <si>
    <t>30111</t>
  </si>
  <si>
    <t>公务员医疗补助缴费</t>
  </si>
  <si>
    <t>30112</t>
  </si>
  <si>
    <t>其他社会保障缴费</t>
  </si>
  <si>
    <t>532300241100002098141</t>
  </si>
  <si>
    <t>工伤保险</t>
  </si>
  <si>
    <t>532300221100000670658</t>
  </si>
  <si>
    <t>失业保险</t>
  </si>
  <si>
    <t>532300210000000017254</t>
  </si>
  <si>
    <t>30113</t>
  </si>
  <si>
    <t>532300231100001148674</t>
  </si>
  <si>
    <t>工会经费</t>
  </si>
  <si>
    <t>30228</t>
  </si>
  <si>
    <t>532300231100001538682</t>
  </si>
  <si>
    <t>福利费</t>
  </si>
  <si>
    <t>30229</t>
  </si>
  <si>
    <t>532300210000000017256</t>
  </si>
  <si>
    <t>车辆使用费</t>
  </si>
  <si>
    <t>30231</t>
  </si>
  <si>
    <t>公务用车运行维护费</t>
  </si>
  <si>
    <t>532300210000000017257</t>
  </si>
  <si>
    <t>事业单位公务交通补贴和据实报销公务交通费</t>
  </si>
  <si>
    <t>30239</t>
  </si>
  <si>
    <t>其他交通费用</t>
  </si>
  <si>
    <t>532300210000000017261</t>
  </si>
  <si>
    <t>一般公用经费</t>
  </si>
  <si>
    <t>30209</t>
  </si>
  <si>
    <t>物业管理费</t>
  </si>
  <si>
    <t>532300210000000017260</t>
  </si>
  <si>
    <t>离退休公用经费</t>
  </si>
  <si>
    <t>30299</t>
  </si>
  <si>
    <t>其他商品和服务支出</t>
  </si>
  <si>
    <t>532300210000000017255</t>
  </si>
  <si>
    <t>对个人和家庭的补助</t>
  </si>
  <si>
    <t>30302</t>
  </si>
  <si>
    <t>退休费</t>
  </si>
  <si>
    <t>532300241100002104025</t>
  </si>
  <si>
    <t>楚雄州保健院2025年职业年金缴费资金</t>
  </si>
  <si>
    <t>30109</t>
  </si>
  <si>
    <t>职业年金缴费</t>
  </si>
  <si>
    <t>532300221100000268951</t>
  </si>
  <si>
    <t>长期聘用合同制人员工资和绩效及社保缴费</t>
  </si>
  <si>
    <t>30199</t>
  </si>
  <si>
    <t>其他工资福利支出</t>
  </si>
  <si>
    <t>532300221100000268953</t>
  </si>
  <si>
    <t>在编人员核定奖励性绩效工资总量</t>
  </si>
  <si>
    <t>532300251100003621299</t>
  </si>
  <si>
    <t>在编人员残疾人就业保障资金</t>
  </si>
  <si>
    <t>预算05-1表</t>
  </si>
  <si>
    <t>2025年部门项目支出预算表（其他运转类、特定目标类项目）</t>
  </si>
  <si>
    <t>项目分类</t>
  </si>
  <si>
    <t>经济科目编码</t>
  </si>
  <si>
    <t>经济科目名称</t>
  </si>
  <si>
    <t>本年拨款</t>
  </si>
  <si>
    <t>其中：本次下达</t>
  </si>
  <si>
    <t>城市公立医院综合改革州级财政补助（本级）资金</t>
  </si>
  <si>
    <t>311 专项业务类</t>
  </si>
  <si>
    <t>532300231100001123622</t>
  </si>
  <si>
    <t>30213</t>
  </si>
  <si>
    <t>维修（护）费</t>
  </si>
  <si>
    <t>楚雄州妇幼保健院搬迁新建项目专项经费</t>
  </si>
  <si>
    <t>313 事业发展类</t>
  </si>
  <si>
    <t>532300210000000016399</t>
  </si>
  <si>
    <t>31001</t>
  </si>
  <si>
    <t>房屋建筑物购建</t>
  </si>
  <si>
    <t>31006</t>
  </si>
  <si>
    <t>大型修缮</t>
  </si>
  <si>
    <t>楚雄州妇幼保健院机构运转公用经费</t>
  </si>
  <si>
    <t>532300210000000016620</t>
  </si>
  <si>
    <t>30201</t>
  </si>
  <si>
    <t>办公费</t>
  </si>
  <si>
    <t>30202</t>
  </si>
  <si>
    <t>印刷费</t>
  </si>
  <si>
    <t>30204</t>
  </si>
  <si>
    <t>手续费</t>
  </si>
  <si>
    <t>30205</t>
  </si>
  <si>
    <t>水费</t>
  </si>
  <si>
    <t>30206</t>
  </si>
  <si>
    <t>电费</t>
  </si>
  <si>
    <t>30207</t>
  </si>
  <si>
    <t>邮电费</t>
  </si>
  <si>
    <t>30211</t>
  </si>
  <si>
    <t>差旅费</t>
  </si>
  <si>
    <t>30214</t>
  </si>
  <si>
    <t>租赁费</t>
  </si>
  <si>
    <t>30216</t>
  </si>
  <si>
    <t>培训费</t>
  </si>
  <si>
    <t>30217</t>
  </si>
  <si>
    <t>30218</t>
  </si>
  <si>
    <t>专用材料费</t>
  </si>
  <si>
    <t>30226</t>
  </si>
  <si>
    <t>劳务费</t>
  </si>
  <si>
    <t>30227</t>
  </si>
  <si>
    <t>委托业务费</t>
  </si>
  <si>
    <t>30240</t>
  </si>
  <si>
    <t>税金及附加费用</t>
  </si>
  <si>
    <t>30399</t>
  </si>
  <si>
    <t>其他对个人和家庭的补助</t>
  </si>
  <si>
    <t>楚雄州妇幼保健院设备采购专项经费</t>
  </si>
  <si>
    <t>532300210000000016097</t>
  </si>
  <si>
    <t>31002</t>
  </si>
  <si>
    <t>办公设备购置</t>
  </si>
  <si>
    <t>31003</t>
  </si>
  <si>
    <t>专用设备购置</t>
  </si>
  <si>
    <t>防治艾滋病州级财政补助（本级）资金</t>
  </si>
  <si>
    <t>532300231100001123604</t>
  </si>
  <si>
    <t>离退休干部党组织工作经费</t>
  </si>
  <si>
    <t>532300231100001843903</t>
  </si>
  <si>
    <t>信息网络及软件购置更新支出经费</t>
  </si>
  <si>
    <t>532300221100000241011</t>
  </si>
  <si>
    <t>31007</t>
  </si>
  <si>
    <t>信息网络及软件购置更新</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</si>
  <si>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</si>
  <si>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</si>
  <si>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</si>
  <si>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</si>
  <si>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</si>
  <si>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</si>
  <si>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</si>
  <si>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</si>
  <si>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</si>
  <si>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</si>
  <si>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</si>
  <si>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</si>
  <si>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保证本机构正常运转，提升医疗服务能力</t>
  </si>
  <si>
    <t>产出指标</t>
  </si>
  <si>
    <t>数量指标</t>
  </si>
  <si>
    <t>购置计划完成率</t>
  </si>
  <si>
    <t>=</t>
  </si>
  <si>
    <t>100</t>
  </si>
  <si>
    <t>%</t>
  </si>
  <si>
    <t>定量指标</t>
  </si>
  <si>
    <t>反映部门购置计划执行情况购置计划执行情况。
购置计划完成率=（实际购置交付装备数量/计划购置交付装备数量）*100%。</t>
  </si>
  <si>
    <t>质量指标</t>
  </si>
  <si>
    <t>购置设备利用率</t>
  </si>
  <si>
    <t>&gt;=</t>
  </si>
  <si>
    <t>反映设备利用情况。
设备利用率=（投入使用设备数/购置设备总数）*100%。</t>
  </si>
  <si>
    <t>效益指标</t>
  </si>
  <si>
    <t>经济效益</t>
  </si>
  <si>
    <t>设备采购经济性</t>
  </si>
  <si>
    <t>万元</t>
  </si>
  <si>
    <t>反映设备采购成本低于计划数所获得的经济效益。</t>
  </si>
  <si>
    <t>可持续影响</t>
  </si>
  <si>
    <t>设备使用年限</t>
  </si>
  <si>
    <t>年</t>
  </si>
  <si>
    <t>反映新投入设备使用年限情况。</t>
  </si>
  <si>
    <t>满意度指标</t>
  </si>
  <si>
    <t>服务对象满意度</t>
  </si>
  <si>
    <t>使用人员满意度</t>
  </si>
  <si>
    <t>95</t>
  </si>
  <si>
    <t>反映服务对象对购置设备的整体满意情况。
使用人员满意度=（对购置设备满意的人数/问卷调查人数）*100%。</t>
  </si>
  <si>
    <t>保障妇幼保健机构正常运转，保障妇幼保健机构正常运转，完善公立医院运行新机制，现代医药管理制度初步建立，医疗服务体系能力明显提升，就医秩序得到改善。</t>
  </si>
  <si>
    <t>对县级进行业务督导</t>
  </si>
  <si>
    <t>次</t>
  </si>
  <si>
    <t>对相关人员进行培训（覆盖率）</t>
  </si>
  <si>
    <t>90</t>
  </si>
  <si>
    <t>对相关人员进行培训(覆盖率）</t>
  </si>
  <si>
    <t>公用经费保障床位数</t>
  </si>
  <si>
    <t>300</t>
  </si>
  <si>
    <t>张</t>
  </si>
  <si>
    <t>反映公用经费保障部门（单位）正常运转的开发床位数情况。</t>
  </si>
  <si>
    <t>公用经费保障职工人数</t>
  </si>
  <si>
    <t>142</t>
  </si>
  <si>
    <t>人</t>
  </si>
  <si>
    <t>反映公用经费保障部门（单位）正常运转的在职人数情况。</t>
  </si>
  <si>
    <t>公务用车数量</t>
  </si>
  <si>
    <t>辆</t>
  </si>
  <si>
    <t>反映公用经费保障部门（单位）正常运转的公务用车数量。公务用车包括编制内公务用车数量。</t>
  </si>
  <si>
    <t>物业管理服务科室数</t>
  </si>
  <si>
    <t>17</t>
  </si>
  <si>
    <t>个</t>
  </si>
  <si>
    <t>反映公用经费保障部门（单位）实际物业管理科室数量。物业管理的科室包括保洁、保安及临床服务的科室。</t>
  </si>
  <si>
    <t>乡村振兴驻村数量</t>
  </si>
  <si>
    <t>反映公用经费保障乡村振兴的驻村数量。</t>
  </si>
  <si>
    <t>公立医院平均住院日</t>
  </si>
  <si>
    <t>&lt;</t>
  </si>
  <si>
    <t>较上年降低</t>
  </si>
  <si>
    <t>定性指标</t>
  </si>
  <si>
    <t>反映公立医院平均住院日控制情况</t>
  </si>
  <si>
    <t>提高艾滋病综合防治能力，母婴传播率控制</t>
  </si>
  <si>
    <t>&lt;=</t>
  </si>
  <si>
    <t>社会效益</t>
  </si>
  <si>
    <t>住院次均费用增幅</t>
  </si>
  <si>
    <t>较上年下降</t>
  </si>
  <si>
    <t>门诊次均费用增幅</t>
  </si>
  <si>
    <t>实现收支平衡</t>
  </si>
  <si>
    <t>总收入-总费用</t>
  </si>
  <si>
    <t>元</t>
  </si>
  <si>
    <t>患者满意度</t>
  </si>
  <si>
    <t>反映社会公众对部门（单位）履职情况的满意程度。</t>
  </si>
  <si>
    <t>职工满意度</t>
  </si>
  <si>
    <t>反映部门（单位）人员对公用经费保障的满意程度。</t>
  </si>
  <si>
    <t>楚雄州离退休干部党组织工作经费使用管理办法，为切实加强新时代离退休干部党的建设工作，规范党建工作经费保障，使用和管理。</t>
  </si>
  <si>
    <t>经费保障</t>
  </si>
  <si>
    <t>反映公用经费保障部门（单位）正常运转的在职人数情况。在职人数主要指办公、会议、培训、差旅、水费、电费等公用经费中服务保障的人数。</t>
  </si>
  <si>
    <t>获补对象数</t>
  </si>
  <si>
    <t>州委老干局牵头，组织对州级个机关事业单位离退休干部党支部党建工作评定量化，根据工作质效制度补助标准兑现。</t>
  </si>
  <si>
    <t>部门运转</t>
  </si>
  <si>
    <t>正常运转</t>
  </si>
  <si>
    <t>反映部门（单位）正常运转情况。</t>
  </si>
  <si>
    <t>政策知晓率</t>
  </si>
  <si>
    <t>州委老干部局牵头，组织对州级单位离退休干部党组织调研摸底，并宣传政策</t>
  </si>
  <si>
    <t>社会公众满意度</t>
  </si>
  <si>
    <t>收益对象满意度</t>
  </si>
  <si>
    <t>州级离退休干部党员</t>
  </si>
  <si>
    <t>基本建立具有中国特色的权责清晰、管理科学、治理完善、运行高效、监督有力的现代医院管理制度，建立维护公益性、调动积极性、保障可持续的运行新机制和科学合理的补偿机制。按照“十四五”信息化建设发展规划执行。</t>
  </si>
  <si>
    <t>药品加成（中药饮片除外）</t>
  </si>
  <si>
    <t>0</t>
  </si>
  <si>
    <t>药品加成=药品零售价-药品批发价</t>
  </si>
  <si>
    <t>资金使用精准率</t>
  </si>
  <si>
    <t>资金使用精准率=（实际使用资金/资金总额）*100%</t>
  </si>
  <si>
    <t>收支结余</t>
  </si>
  <si>
    <t>&gt;</t>
  </si>
  <si>
    <t>楚雄州妇幼保健院三级公立医院绩效考核指标</t>
  </si>
  <si>
    <t>资产负债率</t>
  </si>
  <si>
    <t>500</t>
  </si>
  <si>
    <t>卫生技术人员职称结构</t>
  </si>
  <si>
    <t>91.36</t>
  </si>
  <si>
    <t>楚雄州妇幼保健院三级公立医院绩效考核指标。实有编制人数81人，卫生技术人员74人，占比91.36%。</t>
  </si>
  <si>
    <t>门诊患者满意度</t>
  </si>
  <si>
    <t>住院患者满意度</t>
  </si>
  <si>
    <t>医务人员满意度</t>
  </si>
  <si>
    <t>信息系统能够联续、系统、准确的采集、存储、传递、处理相关的信息，为院内管理和医疗保健服务提供包括决策在内的技术支撑，实施国家信息安全等级保护制度，保障网络信息安全，保护服务对象隐私。</t>
  </si>
  <si>
    <t>加强信息系统的安全保障率</t>
  </si>
  <si>
    <t>实施国家信息安全等保护制度，加强信息系统的安全保障和服务对象的隐私保护</t>
  </si>
  <si>
    <t>时效指标</t>
  </si>
  <si>
    <t>故障响应率</t>
  </si>
  <si>
    <t>分钟</t>
  </si>
  <si>
    <t>有完善的监控制度与监控记录，及时处理预警事件，定期进行信息系统运行维护评价和改进方案，并组织落实，有信息系统运行事件相关应急预案。</t>
  </si>
  <si>
    <t>对数据信息分析率和准确率</t>
  </si>
  <si>
    <t>医疗保健信息系统，建立电子病历的机构信息平台</t>
  </si>
  <si>
    <t>提高多途径缴费率，减少患者排队率</t>
  </si>
  <si>
    <t>有门诊预约挂号和临床路径管理系统</t>
  </si>
  <si>
    <t>提高患者方便就医率</t>
  </si>
  <si>
    <t>有管理信息系统和资源管理信息系统以及相关子系统（办公信息管理，患者咨询服务，自助服务等）</t>
  </si>
  <si>
    <t>服务对象及职工满意率</t>
  </si>
  <si>
    <t>有门诊预约挂号和临床路径管理系统，患者咨询服务和自助服务等</t>
  </si>
  <si>
    <t>全州艾滋病疫情保持平稳，继续保持血液无传播状态，母婴传播率降低至2%以下。
加强项目质量控制和能力建设，保证项目顺利实施。</t>
  </si>
  <si>
    <t>1.00</t>
  </si>
  <si>
    <t>2024年辖区妇幼健康管理工作总结及2025年工作计划</t>
  </si>
  <si>
    <t>开展健康宣讲活动覆盖人次</t>
  </si>
  <si>
    <t>1000</t>
  </si>
  <si>
    <t>人次</t>
  </si>
  <si>
    <t>艾滋病母婴传播率</t>
  </si>
  <si>
    <t>艾滋病母婴传播率＜2，得分；≥2，不得分。2024年防治艾滋病标准。2024年辖区妇幼健康管理工作总结及2025年工作计划</t>
  </si>
  <si>
    <t>先天梅毒发病率</t>
  </si>
  <si>
    <t>50/10万活产</t>
  </si>
  <si>
    <t>《楚雄州卫生计生委关于印发楚雄州艾滋病梅毒和乙肝母婴传播消除认证实施方案的通知》（消除艾滋病、梅毒和乙肝母婴传播评估指标体系）</t>
  </si>
  <si>
    <t>感染孕产妇满意度</t>
  </si>
  <si>
    <t>项目总用地面积为57.65亩，一期初设批复总建筑面积54042.5平方米，包括住院部、门急诊楼、医技楼及地下室等配套服务用房。</t>
  </si>
  <si>
    <t>安排项目个数</t>
  </si>
  <si>
    <t>安排项目个数为1个，项目名称：楚雄州妇幼保健院病房条件改造提升。</t>
  </si>
  <si>
    <t>审计、督查、巡视等指出问题项目比例</t>
  </si>
  <si>
    <t>0.00</t>
  </si>
  <si>
    <t>审计、督查、巡视等指出问题项目比例为0，达标。</t>
  </si>
  <si>
    <t>按时完成前期工作目标</t>
  </si>
  <si>
    <t>前期工作目标按时完成率为100%，达标。</t>
  </si>
  <si>
    <t>投资计划分解（转发）用时达标率</t>
  </si>
  <si>
    <t>投资计划分解（转发）用时达标率为100%，达标。</t>
  </si>
  <si>
    <t>“两个责任”按项目落实到位率</t>
  </si>
  <si>
    <t>“两个责任”按项目落实到位率为100%，达标。</t>
  </si>
  <si>
    <t>州预算内前期工作经费投资支付率</t>
  </si>
  <si>
    <t>60</t>
  </si>
  <si>
    <t>州预算内前期工作经费投资支付率≥60%，达标。</t>
  </si>
  <si>
    <t>服务对象满意度＜95%，不达标；服务对象满意度≥95%，达标。</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</si>
  <si>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</si>
  <si>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</si>
  <si>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</si>
  <si>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</si>
  <si>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</si>
  <si>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</si>
  <si>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</si>
  <si>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</si>
  <si>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</si>
  <si>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</si>
  <si>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</si>
  <si>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</si>
  <si>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</si>
  <si>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</si>
  <si>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</si>
  <si>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</si>
  <si>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</si>
  <si>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</si>
  <si>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</si>
  <si>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</si>
  <si>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保安服务费</t>
  </si>
  <si>
    <t>物业管理服务</t>
  </si>
  <si>
    <t>保洁服务费</t>
  </si>
  <si>
    <t>印刷服务</t>
  </si>
  <si>
    <t>复印纸</t>
  </si>
  <si>
    <t>UPS</t>
  </si>
  <si>
    <t>电源设备</t>
  </si>
  <si>
    <t>中央监护系统</t>
  </si>
  <si>
    <t>医疗设备</t>
  </si>
  <si>
    <t>临床检验设备</t>
  </si>
  <si>
    <t>便携式计算机</t>
  </si>
  <si>
    <t>计算机</t>
  </si>
  <si>
    <t>办公软件采购项目</t>
  </si>
  <si>
    <t>计算机软件</t>
  </si>
  <si>
    <t>医用超声波</t>
  </si>
  <si>
    <t>医用超声波仪器及设备</t>
  </si>
  <si>
    <t>口腔医疗设备一批</t>
  </si>
  <si>
    <t>口腔设备及器械</t>
  </si>
  <si>
    <t>台式计算机</t>
  </si>
  <si>
    <t>家具一批</t>
  </si>
  <si>
    <t>家具</t>
  </si>
  <si>
    <t>急救和生命支持设备一批</t>
  </si>
  <si>
    <t>急救和生命支持设备</t>
  </si>
  <si>
    <t>打印机</t>
  </si>
  <si>
    <t>办公设备</t>
  </si>
  <si>
    <t>文件柜</t>
  </si>
  <si>
    <t>眼底筛查仪</t>
  </si>
  <si>
    <t>碎纸机</t>
  </si>
  <si>
    <t>空调</t>
  </si>
  <si>
    <t>空调机</t>
  </si>
  <si>
    <t>公务用车车辆保险</t>
  </si>
  <si>
    <t>机动车保险服务</t>
  </si>
  <si>
    <t>车辆加油、维修</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</si>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</sst>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name val="宋体"/>
      <charset val="134"/>
    </font>
    <font>
      <sz val="10"/>
      <name val="宋体"/>
      <charset val="134"/>
    </font>
    <font>
      <b/>
      <sz val="21"/>
      <color rgb="FF000000"/>
      <name val="宋体"/>
      <charset val="134"/>
    </font>
    <font>
      <sz val="11"/>
      <color theme="1"/>
      <name val="宋体"/>
      <charset val="134"/>
    </font>
    <font>
      <sz val="11"/>
      <name val="宋体"/>
      <charset val="134"/>
      <scheme val="minor"/>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sz val="10"/>
      <name val="宋体"/>
      <charset val="1"/>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4" fillId="4" borderId="10" applyNumberFormat="0" applyAlignment="0" applyProtection="0">
      <alignment vertical="center"/>
    </xf>
    <xf numFmtId="0" fontId="35" fillId="5" borderId="11" applyNumberFormat="0" applyAlignment="0" applyProtection="0">
      <alignment vertical="center"/>
    </xf>
    <xf numFmtId="0" fontId="36" fillId="5" borderId="10" applyNumberFormat="0" applyAlignment="0" applyProtection="0">
      <alignment vertical="center"/>
    </xf>
    <xf numFmtId="0" fontId="37" fillId="6" borderId="12" applyNumberFormat="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1">
      <alignment horizontal="right" vertical="center"/>
    </xf>
    <xf numFmtId="49" fontId="7" fillId="0" borderId="1">
      <alignment horizontal="left" vertical="center" wrapText="1"/>
    </xf>
    <xf numFmtId="176" fontId="7" fillId="0" borderId="1">
      <alignment horizontal="right" vertical="center"/>
    </xf>
    <xf numFmtId="177" fontId="7" fillId="0" borderId="1">
      <alignment horizontal="right" vertical="center"/>
    </xf>
    <xf numFmtId="178" fontId="7" fillId="0" borderId="1">
      <alignment horizontal="right" vertical="center"/>
    </xf>
    <xf numFmtId="179" fontId="7" fillId="0" borderId="1">
      <alignment horizontal="right" vertical="center"/>
    </xf>
    <xf numFmtId="10" fontId="7" fillId="0" borderId="1">
      <alignment horizontal="right" vertical="center"/>
    </xf>
    <xf numFmtId="180" fontId="7" fillId="0" borderId="1">
      <alignment horizontal="right" vertical="center"/>
    </xf>
    <xf numFmtId="0" fontId="7" fillId="0" borderId="0">
      <alignment vertical="top"/>
      <protection locked="0"/>
    </xf>
  </cellStyleXfs>
  <cellXfs count="97">
    <xf numFmtId="0" fontId="0" fillId="0" borderId="0" xfId="0" applyFont="1">
      <alignment vertical="center"/>
    </xf>
    <xf numFmtId="0" fontId="0" fillId="0" borderId="0" xfId="0" applyFont="1" applyAlignment="1">
      <alignment horizontal="center"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0" fontId="7" fillId="0" borderId="0" xfId="57" applyFont="1" applyFill="1" applyBorder="1" applyAlignment="1" applyProtection="1">
      <alignment vertical="top"/>
      <protection locked="0"/>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7" fillId="0" borderId="0" xfId="57" applyFont="1" applyFill="1" applyBorder="1" applyAlignment="1" applyProtection="1">
      <alignment horizontal="left" vertical="center"/>
      <protection locked="0"/>
    </xf>
    <xf numFmtId="0" fontId="8" fillId="0" borderId="0" xfId="57" applyFont="1" applyFill="1" applyBorder="1" applyAlignment="1" applyProtection="1">
      <alignment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9"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center" vertical="center"/>
    </xf>
    <xf numFmtId="49" fontId="7" fillId="0" borderId="0" xfId="50" applyNumberFormat="1" applyFont="1" applyBorder="1">
      <alignment horizontal="left" vertical="center" wrapText="1"/>
    </xf>
    <xf numFmtId="49" fontId="12"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5" fillId="0" borderId="1" xfId="0" applyNumberFormat="1" applyFont="1" applyBorder="1" applyAlignment="1">
      <alignment horizontal="left" vertical="center" wrapText="1"/>
    </xf>
    <xf numFmtId="176" fontId="16" fillId="0" borderId="1" xfId="51" applyNumberFormat="1" applyFont="1" applyBorder="1">
      <alignment horizontal="right" vertical="center"/>
    </xf>
    <xf numFmtId="49" fontId="15" fillId="0" borderId="1" xfId="0" applyNumberFormat="1" applyFont="1" applyBorder="1" applyAlignment="1">
      <alignment horizontal="center" vertical="center" wrapText="1"/>
    </xf>
    <xf numFmtId="49" fontId="7" fillId="0" borderId="0" xfId="50" applyNumberFormat="1" applyFont="1" applyBorder="1" applyAlignment="1">
      <alignment horizontal="right" vertical="center" wrapText="1"/>
    </xf>
    <xf numFmtId="49" fontId="17" fillId="0" borderId="1" xfId="50" applyNumberFormat="1" applyFont="1" applyBorder="1" applyAlignment="1">
      <alignment horizontal="center" vertical="center" wrapText="1"/>
    </xf>
    <xf numFmtId="180" fontId="17" fillId="0" borderId="1" xfId="0" applyNumberFormat="1" applyFont="1" applyBorder="1" applyAlignment="1">
      <alignment horizontal="center" vertical="center"/>
    </xf>
    <xf numFmtId="180" fontId="17" fillId="0" borderId="1" xfId="0" applyNumberFormat="1" applyFont="1" applyFill="1" applyBorder="1" applyAlignment="1">
      <alignment horizontal="center" vertical="center"/>
    </xf>
    <xf numFmtId="49" fontId="17" fillId="0" borderId="1" xfId="0" applyNumberFormat="1" applyFont="1" applyBorder="1" applyAlignment="1">
      <alignment horizontal="left" vertical="center" wrapText="1"/>
    </xf>
    <xf numFmtId="49" fontId="17" fillId="0" borderId="1" xfId="0" applyNumberFormat="1" applyFont="1" applyFill="1" applyBorder="1" applyAlignment="1">
      <alignment horizontal="left" vertical="center" wrapText="1"/>
    </xf>
    <xf numFmtId="176" fontId="6" fillId="0" borderId="1" xfId="0" applyNumberFormat="1" applyFont="1" applyBorder="1" applyAlignment="1">
      <alignment horizontal="right" vertical="center"/>
    </xf>
    <xf numFmtId="49" fontId="17" fillId="0" borderId="1" xfId="0" applyNumberFormat="1" applyFont="1" applyFill="1" applyBorder="1" applyAlignment="1">
      <alignment horizontal="left" vertical="center" wrapText="1"/>
    </xf>
    <xf numFmtId="49" fontId="5" fillId="0" borderId="1" xfId="50" applyNumberFormat="1" applyFont="1" applyFill="1" applyBorder="1">
      <alignment horizontal="left" vertical="center" wrapText="1"/>
    </xf>
    <xf numFmtId="49" fontId="17" fillId="0" borderId="1" xfId="0" applyNumberFormat="1" applyFont="1" applyBorder="1" applyAlignment="1">
      <alignment horizontal="center" vertical="center" wrapText="1"/>
    </xf>
    <xf numFmtId="49" fontId="17" fillId="0" borderId="0" xfId="50" applyNumberFormat="1" applyFont="1" applyBorder="1" applyAlignment="1">
      <alignment horizontal="right" vertical="center" wrapText="1"/>
    </xf>
    <xf numFmtId="0" fontId="18" fillId="0" borderId="0" xfId="57" applyFont="1" applyFill="1" applyBorder="1" applyAlignment="1" applyProtection="1"/>
    <xf numFmtId="49" fontId="4" fillId="0" borderId="1" xfId="0" applyNumberFormat="1" applyFont="1" applyBorder="1" applyAlignment="1">
      <alignment horizontal="center" vertical="center"/>
    </xf>
    <xf numFmtId="49" fontId="18" fillId="0" borderId="0" xfId="57" applyNumberFormat="1" applyFont="1" applyFill="1" applyBorder="1" applyAlignment="1" applyProtection="1"/>
    <xf numFmtId="0" fontId="10"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9" fillId="0" borderId="1" xfId="50"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2" fillId="0" borderId="1" xfId="0" applyFont="1" applyBorder="1" applyAlignment="1">
      <alignment horizontal="center" vertical="center"/>
    </xf>
    <xf numFmtId="0" fontId="17" fillId="0" borderId="0" xfId="0" applyFont="1" applyBorder="1" applyAlignment="1">
      <alignment horizontal="right" vertical="center"/>
    </xf>
    <xf numFmtId="0" fontId="23" fillId="0" borderId="0" xfId="0" applyFont="1" applyBorder="1" applyAlignment="1">
      <alignment horizontal="right"/>
    </xf>
    <xf numFmtId="0" fontId="23"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7" fillId="0" borderId="4" xfId="0" applyFont="1" applyBorder="1" applyAlignment="1">
      <alignment horizontal="left" vertical="center"/>
    </xf>
    <xf numFmtId="0" fontId="5" fillId="0" borderId="4" xfId="0" applyFont="1" applyBorder="1" applyAlignment="1">
      <alignment vertical="center" wrapText="1"/>
    </xf>
    <xf numFmtId="0" fontId="24" fillId="0" borderId="4" xfId="0" applyFont="1" applyBorder="1" applyAlignment="1">
      <alignment horizontal="center" vertical="center"/>
    </xf>
    <xf numFmtId="0" fontId="17" fillId="0" borderId="4" xfId="0" applyFont="1" applyBorder="1" applyAlignment="1">
      <alignment horizontal="left" vertical="center" wrapText="1"/>
    </xf>
    <xf numFmtId="0" fontId="24" fillId="0" borderId="4"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7" fillId="2" borderId="1" xfId="0" applyFont="1" applyFill="1" applyBorder="1" applyAlignment="1">
      <alignment horizontal="center" vertical="center"/>
    </xf>
    <xf numFmtId="0" fontId="25" fillId="0" borderId="1" xfId="0" applyFont="1" applyBorder="1" applyAlignment="1"/>
    <xf numFmtId="49" fontId="24"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4" fillId="0" borderId="6" xfId="0" applyFont="1" applyBorder="1" applyAlignment="1">
      <alignment horizontal="left" vertical="center"/>
    </xf>
    <xf numFmtId="0" fontId="24" fillId="0" borderId="6" xfId="0" applyFont="1" applyBorder="1" applyAlignment="1">
      <alignment horizontal="right" vertical="center"/>
    </xf>
    <xf numFmtId="176" fontId="6" fillId="0" borderId="6" xfId="51" applyNumberFormat="1" applyFont="1" applyBorder="1">
      <alignment horizontal="right" vertical="center"/>
    </xf>
    <xf numFmtId="49" fontId="24" fillId="0" borderId="4" xfId="50" applyNumberFormat="1" applyFont="1" applyBorder="1" applyAlignment="1">
      <alignment horizontal="center" vertical="center" wrapText="1"/>
    </xf>
    <xf numFmtId="176" fontId="6" fillId="0" borderId="4" xfId="51" applyNumberFormat="1" applyFont="1" applyBorder="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tabSelected="1" workbookViewId="0">
      <pane ySplit="1" topLeftCell="A2" activePane="bottomLeft" state="frozen"/>
      <selection/>
      <selection pane="bottomLeft" activeCell="E9" sqref="E9"/>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customHeight="1" spans="1:4">
      <c r="A1" s="1"/>
      <c r="B1" s="1"/>
      <c r="C1" s="1"/>
      <c r="D1" s="1"/>
    </row>
    <row r="2" ht="13.5" customHeight="1" spans="1:4">
      <c r="A2" s="23"/>
      <c r="B2" s="23"/>
      <c r="C2" s="23"/>
      <c r="D2" s="27" t="s">
        <v>0</v>
      </c>
    </row>
    <row r="3" ht="45" customHeight="1" spans="1:4">
      <c r="A3" s="24" t="s">
        <v>1</v>
      </c>
      <c r="B3" s="24"/>
      <c r="C3" s="24"/>
      <c r="D3" s="24"/>
    </row>
    <row r="4" ht="21" customHeight="1" spans="1:4">
      <c r="A4" s="23" t="str">
        <f>"单位名称："&amp;"楚雄彝族自治州妇幼保健院"</f>
        <v>单位名称：楚雄彝族自治州妇幼保健院</v>
      </c>
      <c r="B4" s="23"/>
      <c r="C4" s="23"/>
      <c r="D4" s="27" t="s">
        <v>2</v>
      </c>
    </row>
    <row r="5" ht="19.5" customHeight="1" spans="1:4">
      <c r="A5" s="10" t="s">
        <v>3</v>
      </c>
      <c r="B5" s="10"/>
      <c r="C5" s="10" t="s">
        <v>4</v>
      </c>
      <c r="D5" s="10"/>
    </row>
    <row r="6" ht="19.5" customHeight="1" spans="1:4">
      <c r="A6" s="10" t="s">
        <v>5</v>
      </c>
      <c r="B6" s="10" t="str">
        <f t="shared" ref="B6:D6" si="0">"2025"&amp;"年预算数"</f>
        <v>2025年预算数</v>
      </c>
      <c r="C6" s="10" t="s">
        <v>6</v>
      </c>
      <c r="D6" s="10" t="str">
        <f t="shared" si="0"/>
        <v>2025年预算数</v>
      </c>
    </row>
    <row r="7" ht="19.5" customHeight="1" spans="1:4">
      <c r="A7" s="10"/>
      <c r="B7" s="10"/>
      <c r="C7" s="10"/>
      <c r="D7" s="10"/>
    </row>
    <row r="8" ht="25.3" customHeight="1" spans="1:4">
      <c r="A8" s="8" t="s">
        <v>7</v>
      </c>
      <c r="B8" s="9">
        <v>15090842.16</v>
      </c>
      <c r="C8" s="8" t="s">
        <v>8</v>
      </c>
      <c r="D8" s="9"/>
    </row>
    <row r="9" ht="25.3" customHeight="1" spans="1:4">
      <c r="A9" s="8" t="s">
        <v>9</v>
      </c>
      <c r="B9" s="9"/>
      <c r="C9" s="8" t="s">
        <v>10</v>
      </c>
      <c r="D9" s="9"/>
    </row>
    <row r="10" ht="25.3" customHeight="1" spans="1:4">
      <c r="A10" s="8" t="s">
        <v>11</v>
      </c>
      <c r="B10" s="9"/>
      <c r="C10" s="8" t="s">
        <v>12</v>
      </c>
      <c r="D10" s="9"/>
    </row>
    <row r="11" ht="25.3" customHeight="1" spans="1:4">
      <c r="A11" s="8" t="s">
        <v>13</v>
      </c>
      <c r="B11" s="9"/>
      <c r="C11" s="8" t="s">
        <v>14</v>
      </c>
      <c r="D11" s="9"/>
    </row>
    <row r="12" ht="25.3" customHeight="1" spans="1:4">
      <c r="A12" s="8" t="s">
        <v>15</v>
      </c>
      <c r="B12" s="9">
        <v>120864631.99</v>
      </c>
      <c r="C12" s="8" t="s">
        <v>16</v>
      </c>
      <c r="D12" s="9"/>
    </row>
    <row r="13" ht="20.25" customHeight="1" spans="1:4">
      <c r="A13" s="8" t="s">
        <v>17</v>
      </c>
      <c r="B13" s="9"/>
      <c r="C13" s="8" t="s">
        <v>18</v>
      </c>
      <c r="D13" s="9"/>
    </row>
    <row r="14" ht="20.25" customHeight="1" spans="1:4">
      <c r="A14" s="8" t="s">
        <v>19</v>
      </c>
      <c r="B14" s="9">
        <v>84994431.99</v>
      </c>
      <c r="C14" s="8" t="s">
        <v>20</v>
      </c>
      <c r="D14" s="9"/>
    </row>
    <row r="15" ht="20.25" customHeight="1" spans="1:4">
      <c r="A15" s="8" t="s">
        <v>21</v>
      </c>
      <c r="B15" s="9"/>
      <c r="C15" s="8" t="s">
        <v>22</v>
      </c>
      <c r="D15" s="9">
        <v>3307713.76</v>
      </c>
    </row>
    <row r="16" ht="20.25" customHeight="1" spans="1:4">
      <c r="A16" s="8" t="s">
        <v>23</v>
      </c>
      <c r="B16" s="9"/>
      <c r="C16" s="8" t="s">
        <v>24</v>
      </c>
      <c r="D16" s="9"/>
    </row>
    <row r="17" ht="20.25" customHeight="1" spans="1:4">
      <c r="A17" s="8" t="s">
        <v>25</v>
      </c>
      <c r="B17" s="9">
        <v>35870200</v>
      </c>
      <c r="C17" s="8" t="s">
        <v>26</v>
      </c>
      <c r="D17" s="9">
        <v>131736558.75</v>
      </c>
    </row>
    <row r="18" ht="20.25" customHeight="1" spans="1:4">
      <c r="A18" s="8"/>
      <c r="B18" s="9"/>
      <c r="C18" s="8" t="s">
        <v>27</v>
      </c>
      <c r="D18" s="9"/>
    </row>
    <row r="19" ht="20.25" customHeight="1" spans="1:4">
      <c r="A19" s="8"/>
      <c r="B19" s="89"/>
      <c r="C19" s="8" t="s">
        <v>28</v>
      </c>
      <c r="D19" s="9"/>
    </row>
    <row r="20" ht="20.25" customHeight="1" spans="1:4">
      <c r="A20" s="8"/>
      <c r="B20" s="89"/>
      <c r="C20" s="8" t="s">
        <v>29</v>
      </c>
      <c r="D20" s="9"/>
    </row>
    <row r="21" ht="20.25" customHeight="1" spans="1:4">
      <c r="A21" s="8"/>
      <c r="B21" s="89"/>
      <c r="C21" s="8" t="s">
        <v>30</v>
      </c>
      <c r="D21" s="9"/>
    </row>
    <row r="22" ht="20.25" customHeight="1" spans="1:4">
      <c r="A22" s="8"/>
      <c r="B22" s="89"/>
      <c r="C22" s="8" t="s">
        <v>31</v>
      </c>
      <c r="D22" s="9"/>
    </row>
    <row r="23" ht="20.25" customHeight="1" spans="1:4">
      <c r="A23" s="8"/>
      <c r="B23" s="89"/>
      <c r="C23" s="8" t="s">
        <v>32</v>
      </c>
      <c r="D23" s="9"/>
    </row>
    <row r="24" ht="20.25" customHeight="1" spans="1:4">
      <c r="A24" s="8"/>
      <c r="B24" s="89"/>
      <c r="C24" s="8" t="s">
        <v>33</v>
      </c>
      <c r="D24" s="9"/>
    </row>
    <row r="25" ht="20.25" customHeight="1" spans="1:4">
      <c r="A25" s="8"/>
      <c r="B25" s="89"/>
      <c r="C25" s="8" t="s">
        <v>34</v>
      </c>
      <c r="D25" s="9"/>
    </row>
    <row r="26" ht="20.25" customHeight="1" spans="1:4">
      <c r="A26" s="8"/>
      <c r="B26" s="89"/>
      <c r="C26" s="8" t="s">
        <v>35</v>
      </c>
      <c r="D26" s="9"/>
    </row>
    <row r="27" ht="20.25" customHeight="1" spans="1:4">
      <c r="A27" s="8"/>
      <c r="B27" s="89"/>
      <c r="C27" s="8" t="s">
        <v>36</v>
      </c>
      <c r="D27" s="9">
        <v>911201.64</v>
      </c>
    </row>
    <row r="28" ht="20.25" customHeight="1" spans="1:4">
      <c r="A28" s="8"/>
      <c r="B28" s="89"/>
      <c r="C28" s="8" t="s">
        <v>37</v>
      </c>
      <c r="D28" s="9"/>
    </row>
    <row r="29" ht="20.25" customHeight="1" spans="1:4">
      <c r="A29" s="8"/>
      <c r="B29" s="89"/>
      <c r="C29" s="8" t="s">
        <v>38</v>
      </c>
      <c r="D29" s="9"/>
    </row>
    <row r="30" ht="20.25" customHeight="1" spans="1:4">
      <c r="A30" s="8"/>
      <c r="B30" s="89"/>
      <c r="C30" s="8" t="s">
        <v>39</v>
      </c>
      <c r="D30" s="9"/>
    </row>
    <row r="31" ht="20.25" customHeight="1" spans="1:4">
      <c r="A31" s="8"/>
      <c r="B31" s="89"/>
      <c r="C31" s="8" t="s">
        <v>40</v>
      </c>
      <c r="D31" s="9"/>
    </row>
    <row r="32" ht="20.25" customHeight="1" spans="1:4">
      <c r="A32" s="8"/>
      <c r="B32" s="89"/>
      <c r="C32" s="8" t="s">
        <v>41</v>
      </c>
      <c r="D32" s="9"/>
    </row>
    <row r="33" ht="20.25" customHeight="1" spans="1:4">
      <c r="A33" s="8"/>
      <c r="B33" s="89"/>
      <c r="C33" s="8" t="s">
        <v>42</v>
      </c>
      <c r="D33" s="9"/>
    </row>
    <row r="34" ht="20.25" customHeight="1" spans="1:4">
      <c r="A34" s="8"/>
      <c r="B34" s="89"/>
      <c r="C34" s="8" t="s">
        <v>43</v>
      </c>
      <c r="D34" s="9"/>
    </row>
    <row r="35" ht="20.25" customHeight="1" spans="1:4">
      <c r="A35" s="8"/>
      <c r="B35" s="89"/>
      <c r="C35" s="8" t="s">
        <v>44</v>
      </c>
      <c r="D35" s="9"/>
    </row>
    <row r="36" ht="20.25" customHeight="1" spans="1:4">
      <c r="A36" s="8"/>
      <c r="B36" s="89"/>
      <c r="C36" s="8" t="s">
        <v>45</v>
      </c>
      <c r="D36" s="9"/>
    </row>
    <row r="37" ht="20.25" customHeight="1" spans="1:4">
      <c r="A37" s="8"/>
      <c r="B37" s="89"/>
      <c r="C37" s="8" t="s">
        <v>46</v>
      </c>
      <c r="D37" s="9"/>
    </row>
    <row r="38" ht="20.25" customHeight="1" spans="1:4">
      <c r="A38" s="90" t="s">
        <v>47</v>
      </c>
      <c r="B38" s="91">
        <v>135955474.15</v>
      </c>
      <c r="C38" s="90" t="s">
        <v>48</v>
      </c>
      <c r="D38" s="9">
        <v>135955474.15</v>
      </c>
    </row>
    <row r="39" ht="20.25" customHeight="1" spans="1:4">
      <c r="A39" s="92" t="s">
        <v>49</v>
      </c>
      <c r="B39" s="93"/>
      <c r="C39" s="92" t="s">
        <v>50</v>
      </c>
      <c r="D39" s="94"/>
    </row>
    <row r="40" ht="20.25" customHeight="1" spans="1:4">
      <c r="A40" s="95" t="s">
        <v>51</v>
      </c>
      <c r="B40" s="91">
        <v>135955474.15</v>
      </c>
      <c r="C40" s="95" t="s">
        <v>52</v>
      </c>
      <c r="D40" s="96">
        <v>135955474.15</v>
      </c>
    </row>
  </sheetData>
  <mergeCells count="8">
    <mergeCell ref="A3:D3"/>
    <mergeCell ref="A4:B4"/>
    <mergeCell ref="A5:B5"/>
    <mergeCell ref="C5:D5"/>
    <mergeCell ref="A6:A7"/>
    <mergeCell ref="B6:B7"/>
    <mergeCell ref="C6:C7"/>
    <mergeCell ref="D6:D7"/>
  </mergeCells>
  <printOptions horizontalCentered="1"/>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XFD10"/>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customHeight="1" spans="1:10">
      <c r="A1" s="1"/>
      <c r="B1" s="1"/>
      <c r="C1" s="1"/>
      <c r="D1" s="1"/>
      <c r="E1" s="1"/>
      <c r="F1" s="1"/>
      <c r="G1" s="1"/>
      <c r="H1" s="1"/>
      <c r="I1" s="1"/>
      <c r="J1" s="1"/>
    </row>
    <row r="2" ht="15.75" customHeight="1" spans="1:10">
      <c r="A2" s="27" t="s">
        <v>489</v>
      </c>
      <c r="B2" s="23"/>
      <c r="C2" s="23"/>
      <c r="D2" s="23"/>
      <c r="E2" s="23"/>
      <c r="F2" s="23"/>
      <c r="G2" s="23"/>
      <c r="H2" s="23"/>
      <c r="I2" s="23"/>
      <c r="J2" s="23" t="s">
        <v>337</v>
      </c>
    </row>
    <row r="3" ht="45" customHeight="1" spans="1:10">
      <c r="A3" s="24" t="str">
        <f>"2025"&amp;"年部门项目支出绩效目标表(另文下达)"</f>
        <v>2025年部门项目支出绩效目标表(另文下达)</v>
      </c>
      <c r="B3" s="24"/>
      <c r="C3" s="24"/>
      <c r="D3" s="24"/>
      <c r="E3" s="24"/>
      <c r="F3" s="24"/>
      <c r="G3" s="24"/>
      <c r="H3" s="24"/>
      <c r="I3" s="24"/>
      <c r="J3" s="24"/>
    </row>
    <row r="4" ht="15.75" customHeight="1" spans="1:10">
      <c r="A4" s="23" t="str">
        <f>"单位名称："&amp;"楚雄彝族自治州妇幼保健院"</f>
        <v>单位名称：楚雄彝族自治州妇幼保健院</v>
      </c>
      <c r="B4" s="53"/>
      <c r="C4" s="53"/>
      <c r="D4" s="53"/>
      <c r="E4" s="53"/>
      <c r="F4" s="54"/>
      <c r="G4" s="53"/>
      <c r="H4" s="54"/>
      <c r="I4" s="54"/>
      <c r="J4" s="54"/>
    </row>
    <row r="5" ht="60" customHeight="1" spans="1:10">
      <c r="A5" s="55" t="s">
        <v>338</v>
      </c>
      <c r="B5" s="55" t="s">
        <v>339</v>
      </c>
      <c r="C5" s="55" t="s">
        <v>340</v>
      </c>
      <c r="D5" s="55" t="s">
        <v>341</v>
      </c>
      <c r="E5" s="55" t="s">
        <v>342</v>
      </c>
      <c r="F5" s="55" t="s">
        <v>343</v>
      </c>
      <c r="G5" s="55" t="s">
        <v>344</v>
      </c>
      <c r="H5" s="55" t="s">
        <v>345</v>
      </c>
      <c r="I5" s="55" t="s">
        <v>346</v>
      </c>
      <c r="J5" s="55" t="s">
        <v>347</v>
      </c>
    </row>
    <row r="6" ht="47.5" customHeight="1" spans="1:10">
      <c r="A6" s="56">
        <v>1</v>
      </c>
      <c r="B6" s="56">
        <v>2</v>
      </c>
      <c r="C6" s="57">
        <v>3</v>
      </c>
      <c r="D6" s="56">
        <v>4</v>
      </c>
      <c r="E6" s="56">
        <v>5</v>
      </c>
      <c r="F6" s="56">
        <v>6</v>
      </c>
      <c r="G6" s="56">
        <v>7</v>
      </c>
      <c r="H6" s="56">
        <v>8</v>
      </c>
      <c r="I6" s="56">
        <v>9</v>
      </c>
      <c r="J6" s="56">
        <v>10</v>
      </c>
    </row>
    <row r="7" ht="47.5" customHeight="1" spans="1:10">
      <c r="A7" s="58"/>
      <c r="B7" s="58"/>
      <c r="C7" s="58"/>
      <c r="D7" s="58"/>
      <c r="E7" s="58"/>
      <c r="F7" s="58"/>
      <c r="G7" s="58"/>
      <c r="H7" s="58"/>
      <c r="I7" s="58"/>
      <c r="J7" s="58"/>
    </row>
    <row r="8" ht="47.5" customHeight="1" spans="1:10">
      <c r="A8" s="58"/>
      <c r="B8" s="59"/>
      <c r="C8" s="58"/>
      <c r="D8" s="58"/>
      <c r="E8" s="58"/>
      <c r="F8" s="58"/>
      <c r="G8" s="58"/>
      <c r="H8" s="58"/>
      <c r="I8" s="58"/>
      <c r="J8" s="58"/>
    </row>
    <row r="9" ht="52" customHeight="1" spans="1:10">
      <c r="A9" s="58"/>
      <c r="B9" s="58"/>
      <c r="C9" s="57"/>
      <c r="D9" s="57"/>
      <c r="E9" s="57"/>
      <c r="F9" s="57"/>
      <c r="G9" s="57"/>
      <c r="H9" s="57"/>
      <c r="I9" s="57"/>
      <c r="J9" s="59"/>
    </row>
    <row r="10" s="11" customFormat="1" ht="17.25" customHeight="1" spans="1:10">
      <c r="A10" s="16" t="s">
        <v>490</v>
      </c>
      <c r="B10" s="17"/>
      <c r="C10" s="17"/>
      <c r="D10" s="17"/>
      <c r="E10" s="17"/>
      <c r="G10" s="17"/>
      <c r="J10" s="17"/>
    </row>
  </sheetData>
  <mergeCells count="3">
    <mergeCell ref="A2:J2"/>
    <mergeCell ref="A3:J3"/>
    <mergeCell ref="A10:H10"/>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customHeight="1" spans="1:6">
      <c r="A1" s="1"/>
      <c r="B1" s="1"/>
      <c r="C1" s="1"/>
      <c r="D1" s="1"/>
      <c r="E1" s="1"/>
      <c r="F1" s="1"/>
    </row>
    <row r="2" ht="15.75" customHeight="1" spans="1:6">
      <c r="A2" s="19"/>
      <c r="B2" s="19">
        <v>0</v>
      </c>
      <c r="C2" s="19"/>
      <c r="D2" s="19"/>
      <c r="E2" s="19"/>
      <c r="F2" s="18" t="s">
        <v>491</v>
      </c>
    </row>
    <row r="3" ht="45" customHeight="1" spans="1:6">
      <c r="A3" s="13" t="s">
        <v>492</v>
      </c>
      <c r="B3" s="13"/>
      <c r="C3" s="13"/>
      <c r="D3" s="13"/>
      <c r="E3" s="13"/>
      <c r="F3" s="13"/>
    </row>
    <row r="4" ht="19.5" customHeight="1" spans="1:6">
      <c r="A4" s="12" t="str">
        <f>"单位名称："&amp;"楚雄彝族自治州妇幼保健院"</f>
        <v>单位名称：楚雄彝族自治州妇幼保健院</v>
      </c>
      <c r="B4" s="12"/>
      <c r="C4" s="12"/>
      <c r="D4" s="19"/>
      <c r="E4" s="19"/>
      <c r="F4" s="18" t="s">
        <v>2</v>
      </c>
    </row>
    <row r="5" ht="19.5" customHeight="1" spans="1:6">
      <c r="A5" s="6" t="s">
        <v>493</v>
      </c>
      <c r="B5" s="6" t="s">
        <v>73</v>
      </c>
      <c r="C5" s="6" t="s">
        <v>74</v>
      </c>
      <c r="D5" s="6" t="s">
        <v>494</v>
      </c>
      <c r="E5" s="6"/>
      <c r="F5" s="6"/>
    </row>
    <row r="6" ht="18.75" customHeight="1" spans="1:6">
      <c r="A6" s="6"/>
      <c r="B6" s="6"/>
      <c r="C6" s="6"/>
      <c r="D6" s="6" t="s">
        <v>57</v>
      </c>
      <c r="E6" s="6" t="s">
        <v>76</v>
      </c>
      <c r="F6" s="6" t="s">
        <v>77</v>
      </c>
    </row>
    <row r="7" ht="17.25" customHeight="1" spans="1:6">
      <c r="A7" s="14">
        <v>1</v>
      </c>
      <c r="B7" s="51" t="s">
        <v>84</v>
      </c>
      <c r="C7" s="14">
        <v>3</v>
      </c>
      <c r="D7" s="14">
        <v>4</v>
      </c>
      <c r="E7" s="14">
        <v>5</v>
      </c>
      <c r="F7" s="14">
        <v>6</v>
      </c>
    </row>
    <row r="8" ht="22.5" customHeight="1" spans="1:6">
      <c r="A8" s="8"/>
      <c r="B8" s="8"/>
      <c r="C8" s="8"/>
      <c r="D8" s="9"/>
      <c r="E8" s="9"/>
      <c r="F8" s="9"/>
    </row>
    <row r="9" ht="22.5" customHeight="1" spans="1:6">
      <c r="A9" s="8"/>
      <c r="B9" s="8"/>
      <c r="C9" s="8"/>
      <c r="D9" s="9"/>
      <c r="E9" s="9"/>
      <c r="F9" s="9"/>
    </row>
    <row r="10" ht="22.5" customHeight="1" spans="1:6">
      <c r="A10" s="10" t="s">
        <v>57</v>
      </c>
      <c r="B10" s="10"/>
      <c r="C10" s="10"/>
      <c r="D10" s="9"/>
      <c r="E10" s="9"/>
      <c r="F10" s="9"/>
    </row>
    <row r="11" s="50" customFormat="1" customHeight="1" spans="1:2">
      <c r="A11" s="50" t="s">
        <v>490</v>
      </c>
      <c r="B11" s="52"/>
    </row>
  </sheetData>
  <mergeCells count="7">
    <mergeCell ref="A3:F3"/>
    <mergeCell ref="A4:C4"/>
    <mergeCell ref="D5:F5"/>
    <mergeCell ref="A10:C10"/>
    <mergeCell ref="A5:A6"/>
    <mergeCell ref="B5:B6"/>
    <mergeCell ref="C5:C6"/>
  </mergeCells>
  <printOptions horizontalCentered="1"/>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3"/>
  <sheetViews>
    <sheetView showGridLines="0" showZeros="0" workbookViewId="0">
      <pane ySplit="1" topLeftCell="A2" activePane="bottomLeft" state="frozen"/>
      <selection/>
      <selection pane="bottomLeft" activeCell="F26" sqref="F26"/>
    </sheetView>
  </sheetViews>
  <sheetFormatPr defaultColWidth="10" defaultRowHeight="12.75" customHeight="1"/>
  <cols>
    <col min="1" max="3" width="38.5" customWidth="1"/>
    <col min="4" max="17" width="12.85" customWidth="1"/>
  </cols>
  <sheetData>
    <row r="1" customHeight="1" spans="1:17">
      <c r="A1" s="1"/>
      <c r="B1" s="1"/>
      <c r="C1" s="1"/>
      <c r="D1" s="1"/>
      <c r="E1" s="1"/>
      <c r="F1" s="1"/>
      <c r="G1" s="1"/>
      <c r="H1" s="1"/>
      <c r="I1" s="1"/>
      <c r="J1" s="1"/>
      <c r="K1" s="1"/>
      <c r="L1" s="1"/>
      <c r="M1" s="1"/>
      <c r="N1" s="1"/>
      <c r="O1" s="1"/>
      <c r="P1" s="1"/>
      <c r="Q1" s="1"/>
    </row>
    <row r="2" ht="17.25" customHeight="1" spans="1:17">
      <c r="A2" s="23"/>
      <c r="B2" s="23"/>
      <c r="C2" s="23"/>
      <c r="D2" s="23"/>
      <c r="E2" s="23"/>
      <c r="F2" s="23"/>
      <c r="G2" s="23"/>
      <c r="H2" s="23"/>
      <c r="I2" s="23"/>
      <c r="J2" s="23"/>
      <c r="K2" s="23"/>
      <c r="L2" s="23"/>
      <c r="M2" s="23"/>
      <c r="N2" s="23"/>
      <c r="O2" s="23"/>
      <c r="P2" s="23"/>
      <c r="Q2" s="49" t="s">
        <v>495</v>
      </c>
    </row>
    <row r="3" ht="45" customHeight="1" spans="1:17">
      <c r="A3" s="24" t="s">
        <v>496</v>
      </c>
      <c r="B3" s="24"/>
      <c r="C3" s="24"/>
      <c r="D3" s="24"/>
      <c r="E3" s="24"/>
      <c r="F3" s="24"/>
      <c r="G3" s="24"/>
      <c r="H3" s="24"/>
      <c r="I3" s="24"/>
      <c r="J3" s="24"/>
      <c r="K3" s="24"/>
      <c r="L3" s="24"/>
      <c r="M3" s="24"/>
      <c r="N3" s="24"/>
      <c r="O3" s="24"/>
      <c r="P3" s="24"/>
      <c r="Q3" s="24"/>
    </row>
    <row r="4" ht="18.75" customHeight="1" spans="1:17">
      <c r="A4" s="23" t="str">
        <f>"单位名称："&amp;"楚雄彝族自治州妇幼保健院"</f>
        <v>单位名称：楚雄彝族自治州妇幼保健院</v>
      </c>
      <c r="B4" s="23"/>
      <c r="C4" s="23"/>
      <c r="D4" s="23"/>
      <c r="E4" s="23"/>
      <c r="F4" s="23"/>
      <c r="G4" s="23"/>
      <c r="H4" s="23"/>
      <c r="I4" s="23"/>
      <c r="J4" s="23"/>
      <c r="K4" s="23"/>
      <c r="L4" s="23"/>
      <c r="M4" s="23"/>
      <c r="N4" s="23"/>
      <c r="O4" s="23"/>
      <c r="P4" s="23"/>
      <c r="Q4" s="27" t="s">
        <v>54</v>
      </c>
    </row>
    <row r="5" ht="22.5" customHeight="1" spans="1:17">
      <c r="A5" s="40" t="s">
        <v>497</v>
      </c>
      <c r="B5" s="40" t="s">
        <v>498</v>
      </c>
      <c r="C5" s="40" t="s">
        <v>499</v>
      </c>
      <c r="D5" s="40" t="s">
        <v>500</v>
      </c>
      <c r="E5" s="40" t="s">
        <v>501</v>
      </c>
      <c r="F5" s="40" t="s">
        <v>502</v>
      </c>
      <c r="G5" s="40" t="s">
        <v>194</v>
      </c>
      <c r="H5" s="40"/>
      <c r="I5" s="40"/>
      <c r="J5" s="40"/>
      <c r="K5" s="40"/>
      <c r="L5" s="40"/>
      <c r="M5" s="40"/>
      <c r="N5" s="40"/>
      <c r="O5" s="40"/>
      <c r="P5" s="40"/>
      <c r="Q5" s="40"/>
    </row>
    <row r="6" ht="22.5" customHeight="1" spans="1:17">
      <c r="A6" s="40"/>
      <c r="B6" s="40" t="s">
        <v>503</v>
      </c>
      <c r="C6" s="40" t="s">
        <v>504</v>
      </c>
      <c r="D6" s="40" t="s">
        <v>500</v>
      </c>
      <c r="E6" s="40" t="s">
        <v>505</v>
      </c>
      <c r="F6" s="40"/>
      <c r="G6" s="40" t="s">
        <v>57</v>
      </c>
      <c r="H6" s="40" t="s">
        <v>60</v>
      </c>
      <c r="I6" s="40" t="s">
        <v>506</v>
      </c>
      <c r="J6" s="40" t="s">
        <v>507</v>
      </c>
      <c r="K6" s="40" t="s">
        <v>508</v>
      </c>
      <c r="L6" s="40" t="s">
        <v>64</v>
      </c>
      <c r="M6" s="40"/>
      <c r="N6" s="40"/>
      <c r="O6" s="40"/>
      <c r="P6" s="40"/>
      <c r="Q6" s="40"/>
    </row>
    <row r="7" ht="23.65" customHeight="1" spans="1:17">
      <c r="A7" s="40"/>
      <c r="B7" s="40"/>
      <c r="C7" s="40"/>
      <c r="D7" s="40"/>
      <c r="E7" s="40"/>
      <c r="F7" s="40"/>
      <c r="G7" s="40"/>
      <c r="H7" s="40"/>
      <c r="I7" s="40" t="s">
        <v>59</v>
      </c>
      <c r="J7" s="40"/>
      <c r="K7" s="40"/>
      <c r="L7" s="40" t="s">
        <v>59</v>
      </c>
      <c r="M7" s="40" t="s">
        <v>65</v>
      </c>
      <c r="N7" s="40" t="s">
        <v>66</v>
      </c>
      <c r="O7" s="40" t="s">
        <v>67</v>
      </c>
      <c r="P7" s="40" t="s">
        <v>68</v>
      </c>
      <c r="Q7" s="40" t="s">
        <v>69</v>
      </c>
    </row>
    <row r="8" ht="22.5" customHeight="1" spans="1:17">
      <c r="A8" s="41">
        <v>1</v>
      </c>
      <c r="B8" s="41">
        <v>2</v>
      </c>
      <c r="C8" s="42">
        <v>3</v>
      </c>
      <c r="D8" s="41">
        <v>4</v>
      </c>
      <c r="E8" s="41">
        <v>5</v>
      </c>
      <c r="F8" s="41">
        <v>6</v>
      </c>
      <c r="G8" s="41">
        <v>7</v>
      </c>
      <c r="H8" s="41">
        <v>8</v>
      </c>
      <c r="I8" s="41">
        <v>9</v>
      </c>
      <c r="J8" s="41">
        <v>10</v>
      </c>
      <c r="K8" s="41">
        <v>11</v>
      </c>
      <c r="L8" s="41">
        <v>12</v>
      </c>
      <c r="M8" s="41">
        <v>13</v>
      </c>
      <c r="N8" s="41">
        <v>14</v>
      </c>
      <c r="O8" s="41">
        <v>15</v>
      </c>
      <c r="P8" s="41">
        <v>16</v>
      </c>
      <c r="Q8" s="41">
        <v>17</v>
      </c>
    </row>
    <row r="9" ht="22.5" customHeight="1" spans="1:17">
      <c r="A9" s="43" t="s">
        <v>291</v>
      </c>
      <c r="B9" s="43"/>
      <c r="C9" s="44"/>
      <c r="D9" s="43"/>
      <c r="E9" s="45">
        <v>4</v>
      </c>
      <c r="F9" s="45">
        <v>50000</v>
      </c>
      <c r="G9" s="45">
        <v>1970000</v>
      </c>
      <c r="H9" s="45"/>
      <c r="I9" s="45"/>
      <c r="J9" s="45"/>
      <c r="K9" s="45"/>
      <c r="L9" s="45">
        <v>1970000</v>
      </c>
      <c r="M9" s="45"/>
      <c r="N9" s="45">
        <v>120000</v>
      </c>
      <c r="O9" s="45"/>
      <c r="P9" s="45"/>
      <c r="Q9" s="45">
        <v>1850000</v>
      </c>
    </row>
    <row r="10" ht="22.5" customHeight="1" spans="1:17">
      <c r="A10" s="43"/>
      <c r="B10" s="43" t="s">
        <v>509</v>
      </c>
      <c r="C10" s="44" t="s">
        <v>510</v>
      </c>
      <c r="D10" s="43" t="s">
        <v>411</v>
      </c>
      <c r="E10" s="45">
        <v>1</v>
      </c>
      <c r="F10" s="45"/>
      <c r="G10" s="45">
        <v>950000</v>
      </c>
      <c r="H10" s="45"/>
      <c r="I10" s="45"/>
      <c r="J10" s="45"/>
      <c r="K10" s="45"/>
      <c r="L10" s="45">
        <v>950000</v>
      </c>
      <c r="M10" s="45"/>
      <c r="N10" s="45"/>
      <c r="O10" s="45"/>
      <c r="P10" s="45"/>
      <c r="Q10" s="45">
        <v>950000</v>
      </c>
    </row>
    <row r="11" ht="22.5" customHeight="1" spans="1:17">
      <c r="A11" s="8"/>
      <c r="B11" s="43" t="s">
        <v>511</v>
      </c>
      <c r="C11" s="44" t="s">
        <v>510</v>
      </c>
      <c r="D11" s="43" t="s">
        <v>411</v>
      </c>
      <c r="E11" s="45">
        <v>1</v>
      </c>
      <c r="F11" s="45"/>
      <c r="G11" s="45">
        <v>900000</v>
      </c>
      <c r="H11" s="45"/>
      <c r="I11" s="45"/>
      <c r="J11" s="45"/>
      <c r="K11" s="45"/>
      <c r="L11" s="45">
        <v>900000</v>
      </c>
      <c r="M11" s="45"/>
      <c r="N11" s="45"/>
      <c r="O11" s="45"/>
      <c r="P11" s="45"/>
      <c r="Q11" s="45">
        <v>900000</v>
      </c>
    </row>
    <row r="12" ht="22.5" customHeight="1" spans="1:17">
      <c r="A12" s="8"/>
      <c r="B12" s="43" t="s">
        <v>296</v>
      </c>
      <c r="C12" s="44" t="s">
        <v>512</v>
      </c>
      <c r="D12" s="43" t="s">
        <v>411</v>
      </c>
      <c r="E12" s="45">
        <v>1</v>
      </c>
      <c r="F12" s="45">
        <v>50000</v>
      </c>
      <c r="G12" s="45">
        <v>50000</v>
      </c>
      <c r="H12" s="45"/>
      <c r="I12" s="45"/>
      <c r="J12" s="45"/>
      <c r="K12" s="45"/>
      <c r="L12" s="45">
        <v>50000</v>
      </c>
      <c r="M12" s="45"/>
      <c r="N12" s="45">
        <v>50000</v>
      </c>
      <c r="O12" s="45"/>
      <c r="P12" s="45"/>
      <c r="Q12" s="45"/>
    </row>
    <row r="13" ht="22.5" customHeight="1" spans="1:17">
      <c r="A13" s="8"/>
      <c r="B13" s="43" t="s">
        <v>513</v>
      </c>
      <c r="C13" s="46" t="s">
        <v>513</v>
      </c>
      <c r="D13" s="43" t="s">
        <v>411</v>
      </c>
      <c r="E13" s="45">
        <v>1</v>
      </c>
      <c r="F13" s="45"/>
      <c r="G13" s="45">
        <v>70000</v>
      </c>
      <c r="H13" s="45"/>
      <c r="I13" s="45"/>
      <c r="J13" s="45"/>
      <c r="K13" s="45"/>
      <c r="L13" s="45">
        <v>70000</v>
      </c>
      <c r="M13" s="45"/>
      <c r="N13" s="45">
        <v>70000</v>
      </c>
      <c r="O13" s="45"/>
      <c r="P13" s="45"/>
      <c r="Q13" s="45"/>
    </row>
    <row r="14" ht="22.5" customHeight="1" spans="1:17">
      <c r="A14" s="43" t="s">
        <v>322</v>
      </c>
      <c r="B14" s="8"/>
      <c r="C14" s="47"/>
      <c r="D14" s="8"/>
      <c r="E14" s="45">
        <v>71</v>
      </c>
      <c r="F14" s="45">
        <v>187500</v>
      </c>
      <c r="G14" s="45">
        <v>11763200</v>
      </c>
      <c r="H14" s="45"/>
      <c r="I14" s="45"/>
      <c r="J14" s="45"/>
      <c r="K14" s="45"/>
      <c r="L14" s="45">
        <v>11763200</v>
      </c>
      <c r="M14" s="45"/>
      <c r="N14" s="45"/>
      <c r="O14" s="45"/>
      <c r="P14" s="45"/>
      <c r="Q14" s="45">
        <v>11763200</v>
      </c>
    </row>
    <row r="15" ht="22.5" customHeight="1" spans="1:17">
      <c r="A15" s="8"/>
      <c r="B15" s="43" t="s">
        <v>514</v>
      </c>
      <c r="C15" s="46" t="s">
        <v>515</v>
      </c>
      <c r="D15" s="43" t="s">
        <v>411</v>
      </c>
      <c r="E15" s="45">
        <v>1</v>
      </c>
      <c r="F15" s="45"/>
      <c r="G15" s="45">
        <v>16000</v>
      </c>
      <c r="H15" s="45"/>
      <c r="I15" s="45"/>
      <c r="J15" s="45"/>
      <c r="K15" s="45"/>
      <c r="L15" s="45">
        <v>16000</v>
      </c>
      <c r="M15" s="45"/>
      <c r="N15" s="45"/>
      <c r="O15" s="45"/>
      <c r="P15" s="45"/>
      <c r="Q15" s="45">
        <v>16000</v>
      </c>
    </row>
    <row r="16" ht="22.5" customHeight="1" spans="1:17">
      <c r="A16" s="8"/>
      <c r="B16" s="43" t="s">
        <v>516</v>
      </c>
      <c r="C16" s="46" t="s">
        <v>517</v>
      </c>
      <c r="D16" s="43" t="s">
        <v>411</v>
      </c>
      <c r="E16" s="45">
        <v>1</v>
      </c>
      <c r="F16" s="45"/>
      <c r="G16" s="45">
        <v>1000000</v>
      </c>
      <c r="H16" s="45"/>
      <c r="I16" s="45"/>
      <c r="J16" s="45"/>
      <c r="K16" s="45"/>
      <c r="L16" s="45">
        <v>1000000</v>
      </c>
      <c r="M16" s="45"/>
      <c r="N16" s="45"/>
      <c r="O16" s="45"/>
      <c r="P16" s="45"/>
      <c r="Q16" s="45">
        <v>1000000</v>
      </c>
    </row>
    <row r="17" ht="22.5" customHeight="1" spans="1:17">
      <c r="A17" s="8"/>
      <c r="B17" s="43" t="s">
        <v>518</v>
      </c>
      <c r="C17" s="46" t="s">
        <v>518</v>
      </c>
      <c r="D17" s="43" t="s">
        <v>411</v>
      </c>
      <c r="E17" s="45">
        <v>1</v>
      </c>
      <c r="F17" s="45"/>
      <c r="G17" s="45">
        <v>5600000</v>
      </c>
      <c r="H17" s="45"/>
      <c r="I17" s="45"/>
      <c r="J17" s="45"/>
      <c r="K17" s="45"/>
      <c r="L17" s="45">
        <v>5600000</v>
      </c>
      <c r="M17" s="45"/>
      <c r="N17" s="45"/>
      <c r="O17" s="45"/>
      <c r="P17" s="45"/>
      <c r="Q17" s="45">
        <v>5600000</v>
      </c>
    </row>
    <row r="18" ht="22.5" customHeight="1" spans="1:17">
      <c r="A18" s="8"/>
      <c r="B18" s="43" t="s">
        <v>519</v>
      </c>
      <c r="C18" s="46" t="s">
        <v>520</v>
      </c>
      <c r="D18" s="43" t="s">
        <v>411</v>
      </c>
      <c r="E18" s="45">
        <v>3</v>
      </c>
      <c r="F18" s="45"/>
      <c r="G18" s="45">
        <v>22500</v>
      </c>
      <c r="H18" s="45"/>
      <c r="I18" s="45"/>
      <c r="J18" s="45"/>
      <c r="K18" s="45"/>
      <c r="L18" s="45">
        <v>22500</v>
      </c>
      <c r="M18" s="45"/>
      <c r="N18" s="45"/>
      <c r="O18" s="45"/>
      <c r="P18" s="45"/>
      <c r="Q18" s="45">
        <v>22500</v>
      </c>
    </row>
    <row r="19" ht="22.5" customHeight="1" spans="1:17">
      <c r="A19" s="8"/>
      <c r="B19" s="43" t="s">
        <v>521</v>
      </c>
      <c r="C19" s="46" t="s">
        <v>522</v>
      </c>
      <c r="D19" s="43" t="s">
        <v>411</v>
      </c>
      <c r="E19" s="45">
        <v>1</v>
      </c>
      <c r="F19" s="45"/>
      <c r="G19" s="45">
        <v>67000</v>
      </c>
      <c r="H19" s="45"/>
      <c r="I19" s="45"/>
      <c r="J19" s="45"/>
      <c r="K19" s="45"/>
      <c r="L19" s="45">
        <v>67000</v>
      </c>
      <c r="M19" s="45"/>
      <c r="N19" s="45"/>
      <c r="O19" s="45"/>
      <c r="P19" s="45"/>
      <c r="Q19" s="45">
        <v>67000</v>
      </c>
    </row>
    <row r="20" ht="22.5" customHeight="1" spans="1:17">
      <c r="A20" s="8"/>
      <c r="B20" s="43" t="s">
        <v>523</v>
      </c>
      <c r="C20" s="46" t="s">
        <v>524</v>
      </c>
      <c r="D20" s="43" t="s">
        <v>411</v>
      </c>
      <c r="E20" s="45">
        <v>1</v>
      </c>
      <c r="F20" s="45"/>
      <c r="G20" s="45">
        <v>2400000</v>
      </c>
      <c r="H20" s="45"/>
      <c r="I20" s="45"/>
      <c r="J20" s="45"/>
      <c r="K20" s="45"/>
      <c r="L20" s="45">
        <v>2400000</v>
      </c>
      <c r="M20" s="45"/>
      <c r="N20" s="45"/>
      <c r="O20" s="45"/>
      <c r="P20" s="45"/>
      <c r="Q20" s="45">
        <v>2400000</v>
      </c>
    </row>
    <row r="21" ht="22.5" customHeight="1" spans="1:17">
      <c r="A21" s="8"/>
      <c r="B21" s="43" t="s">
        <v>525</v>
      </c>
      <c r="C21" s="46" t="s">
        <v>526</v>
      </c>
      <c r="D21" s="43" t="s">
        <v>411</v>
      </c>
      <c r="E21" s="45">
        <v>10</v>
      </c>
      <c r="F21" s="45"/>
      <c r="G21" s="45">
        <v>916700</v>
      </c>
      <c r="H21" s="45"/>
      <c r="I21" s="45"/>
      <c r="J21" s="45"/>
      <c r="K21" s="45"/>
      <c r="L21" s="45">
        <v>916700</v>
      </c>
      <c r="M21" s="45"/>
      <c r="N21" s="45"/>
      <c r="O21" s="45"/>
      <c r="P21" s="45"/>
      <c r="Q21" s="45">
        <v>916700</v>
      </c>
    </row>
    <row r="22" ht="22.5" customHeight="1" spans="1:17">
      <c r="A22" s="8"/>
      <c r="B22" s="43" t="s">
        <v>527</v>
      </c>
      <c r="C22" s="46" t="s">
        <v>520</v>
      </c>
      <c r="D22" s="43" t="s">
        <v>411</v>
      </c>
      <c r="E22" s="45">
        <v>24</v>
      </c>
      <c r="F22" s="45"/>
      <c r="G22" s="45">
        <v>123000</v>
      </c>
      <c r="H22" s="45"/>
      <c r="I22" s="45"/>
      <c r="J22" s="45"/>
      <c r="K22" s="45"/>
      <c r="L22" s="45">
        <v>123000</v>
      </c>
      <c r="M22" s="45"/>
      <c r="N22" s="45"/>
      <c r="O22" s="45"/>
      <c r="P22" s="45"/>
      <c r="Q22" s="45">
        <v>123000</v>
      </c>
    </row>
    <row r="23" ht="22.5" customHeight="1" spans="1:17">
      <c r="A23" s="8"/>
      <c r="B23" s="43" t="s">
        <v>528</v>
      </c>
      <c r="C23" s="46" t="s">
        <v>529</v>
      </c>
      <c r="D23" s="43" t="s">
        <v>411</v>
      </c>
      <c r="E23" s="45">
        <v>10</v>
      </c>
      <c r="F23" s="45">
        <v>182500</v>
      </c>
      <c r="G23" s="45">
        <v>182500</v>
      </c>
      <c r="H23" s="45"/>
      <c r="I23" s="45"/>
      <c r="J23" s="45"/>
      <c r="K23" s="45"/>
      <c r="L23" s="45">
        <v>182500</v>
      </c>
      <c r="M23" s="45"/>
      <c r="N23" s="45"/>
      <c r="O23" s="45"/>
      <c r="P23" s="45"/>
      <c r="Q23" s="45">
        <v>182500</v>
      </c>
    </row>
    <row r="24" ht="22.5" customHeight="1" spans="1:17">
      <c r="A24" s="8"/>
      <c r="B24" s="43" t="s">
        <v>530</v>
      </c>
      <c r="C24" s="46" t="s">
        <v>531</v>
      </c>
      <c r="D24" s="43" t="s">
        <v>411</v>
      </c>
      <c r="E24" s="45">
        <v>4</v>
      </c>
      <c r="F24" s="45"/>
      <c r="G24" s="45">
        <v>746000</v>
      </c>
      <c r="H24" s="45"/>
      <c r="I24" s="45"/>
      <c r="J24" s="45"/>
      <c r="K24" s="45"/>
      <c r="L24" s="45">
        <v>746000</v>
      </c>
      <c r="M24" s="45"/>
      <c r="N24" s="45"/>
      <c r="O24" s="45"/>
      <c r="P24" s="45"/>
      <c r="Q24" s="45">
        <v>746000</v>
      </c>
    </row>
    <row r="25" ht="22.5" customHeight="1" spans="1:17">
      <c r="A25" s="8"/>
      <c r="B25" s="43" t="s">
        <v>532</v>
      </c>
      <c r="C25" s="46" t="s">
        <v>533</v>
      </c>
      <c r="D25" s="43" t="s">
        <v>411</v>
      </c>
      <c r="E25" s="45">
        <v>10</v>
      </c>
      <c r="F25" s="45"/>
      <c r="G25" s="45">
        <v>32500</v>
      </c>
      <c r="H25" s="45"/>
      <c r="I25" s="45"/>
      <c r="J25" s="45"/>
      <c r="K25" s="45"/>
      <c r="L25" s="45">
        <v>32500</v>
      </c>
      <c r="M25" s="45"/>
      <c r="N25" s="45"/>
      <c r="O25" s="45"/>
      <c r="P25" s="45"/>
      <c r="Q25" s="45">
        <v>32500</v>
      </c>
    </row>
    <row r="26" ht="22.5" customHeight="1" spans="1:17">
      <c r="A26" s="8"/>
      <c r="B26" s="43" t="s">
        <v>534</v>
      </c>
      <c r="C26" s="46" t="s">
        <v>529</v>
      </c>
      <c r="D26" s="43" t="s">
        <v>411</v>
      </c>
      <c r="E26" s="45">
        <v>1</v>
      </c>
      <c r="F26" s="45">
        <v>5000</v>
      </c>
      <c r="G26" s="45">
        <v>5000</v>
      </c>
      <c r="H26" s="45"/>
      <c r="I26" s="45"/>
      <c r="J26" s="45"/>
      <c r="K26" s="45"/>
      <c r="L26" s="45">
        <v>5000</v>
      </c>
      <c r="M26" s="45"/>
      <c r="N26" s="45"/>
      <c r="O26" s="45"/>
      <c r="P26" s="45"/>
      <c r="Q26" s="45">
        <v>5000</v>
      </c>
    </row>
    <row r="27" ht="22.5" customHeight="1" spans="1:17">
      <c r="A27" s="8"/>
      <c r="B27" s="43" t="s">
        <v>535</v>
      </c>
      <c r="C27" s="46" t="s">
        <v>517</v>
      </c>
      <c r="D27" s="43" t="s">
        <v>411</v>
      </c>
      <c r="E27" s="45">
        <v>1</v>
      </c>
      <c r="F27" s="45"/>
      <c r="G27" s="45">
        <v>600000</v>
      </c>
      <c r="H27" s="45"/>
      <c r="I27" s="45"/>
      <c r="J27" s="45"/>
      <c r="K27" s="45"/>
      <c r="L27" s="45">
        <v>600000</v>
      </c>
      <c r="M27" s="45"/>
      <c r="N27" s="45"/>
      <c r="O27" s="45"/>
      <c r="P27" s="45"/>
      <c r="Q27" s="45">
        <v>600000</v>
      </c>
    </row>
    <row r="28" ht="22.5" customHeight="1" spans="1:17">
      <c r="A28" s="8"/>
      <c r="B28" s="43" t="s">
        <v>536</v>
      </c>
      <c r="C28" s="46" t="s">
        <v>533</v>
      </c>
      <c r="D28" s="43" t="s">
        <v>411</v>
      </c>
      <c r="E28" s="45">
        <v>2</v>
      </c>
      <c r="F28" s="45"/>
      <c r="G28" s="45">
        <v>2000</v>
      </c>
      <c r="H28" s="45"/>
      <c r="I28" s="45"/>
      <c r="J28" s="45"/>
      <c r="K28" s="45"/>
      <c r="L28" s="45">
        <v>2000</v>
      </c>
      <c r="M28" s="45"/>
      <c r="N28" s="45"/>
      <c r="O28" s="45"/>
      <c r="P28" s="45"/>
      <c r="Q28" s="45">
        <v>2000</v>
      </c>
    </row>
    <row r="29" ht="22.5" customHeight="1" spans="1:17">
      <c r="A29" s="8"/>
      <c r="B29" s="43" t="s">
        <v>537</v>
      </c>
      <c r="C29" s="46" t="s">
        <v>538</v>
      </c>
      <c r="D29" s="43" t="s">
        <v>411</v>
      </c>
      <c r="E29" s="45">
        <v>1</v>
      </c>
      <c r="F29" s="45"/>
      <c r="G29" s="45">
        <v>50000</v>
      </c>
      <c r="H29" s="45"/>
      <c r="I29" s="45"/>
      <c r="J29" s="45"/>
      <c r="K29" s="45"/>
      <c r="L29" s="45">
        <v>50000</v>
      </c>
      <c r="M29" s="45"/>
      <c r="N29" s="45"/>
      <c r="O29" s="45"/>
      <c r="P29" s="45"/>
      <c r="Q29" s="45">
        <v>50000</v>
      </c>
    </row>
    <row r="30" ht="22.5" customHeight="1" spans="1:17">
      <c r="A30" s="43" t="s">
        <v>241</v>
      </c>
      <c r="B30" s="8"/>
      <c r="C30" s="47"/>
      <c r="D30" s="8"/>
      <c r="E30" s="45">
        <v>2</v>
      </c>
      <c r="F30" s="45"/>
      <c r="G30" s="45">
        <v>46000</v>
      </c>
      <c r="H30" s="45">
        <v>46000</v>
      </c>
      <c r="I30" s="45"/>
      <c r="J30" s="45"/>
      <c r="K30" s="45"/>
      <c r="L30" s="45"/>
      <c r="M30" s="45"/>
      <c r="N30" s="45"/>
      <c r="O30" s="45"/>
      <c r="P30" s="45"/>
      <c r="Q30" s="45"/>
    </row>
    <row r="31" ht="22.5" customHeight="1" spans="1:17">
      <c r="A31" s="8"/>
      <c r="B31" s="43" t="s">
        <v>539</v>
      </c>
      <c r="C31" s="43" t="s">
        <v>540</v>
      </c>
      <c r="D31" s="43" t="s">
        <v>411</v>
      </c>
      <c r="E31" s="45">
        <v>1</v>
      </c>
      <c r="F31" s="45"/>
      <c r="G31" s="45">
        <v>13400</v>
      </c>
      <c r="H31" s="45">
        <v>13400</v>
      </c>
      <c r="I31" s="45"/>
      <c r="J31" s="45"/>
      <c r="K31" s="45"/>
      <c r="L31" s="45"/>
      <c r="M31" s="45"/>
      <c r="N31" s="45"/>
      <c r="O31" s="45"/>
      <c r="P31" s="45"/>
      <c r="Q31" s="45"/>
    </row>
    <row r="32" ht="22.5" customHeight="1" spans="1:17">
      <c r="A32" s="8"/>
      <c r="B32" s="43" t="s">
        <v>541</v>
      </c>
      <c r="C32" s="43" t="s">
        <v>542</v>
      </c>
      <c r="D32" s="43" t="s">
        <v>411</v>
      </c>
      <c r="E32" s="45">
        <v>1</v>
      </c>
      <c r="F32" s="45"/>
      <c r="G32" s="45">
        <v>32600</v>
      </c>
      <c r="H32" s="45">
        <v>32600</v>
      </c>
      <c r="I32" s="45"/>
      <c r="J32" s="45"/>
      <c r="K32" s="45"/>
      <c r="L32" s="45"/>
      <c r="M32" s="45"/>
      <c r="N32" s="45"/>
      <c r="O32" s="45"/>
      <c r="P32" s="45"/>
      <c r="Q32" s="45"/>
    </row>
    <row r="33" ht="22.5" customHeight="1" spans="1:17">
      <c r="A33" s="48" t="s">
        <v>57</v>
      </c>
      <c r="B33" s="48"/>
      <c r="C33" s="48"/>
      <c r="D33" s="48"/>
      <c r="E33" s="48"/>
      <c r="F33" s="45">
        <v>237500</v>
      </c>
      <c r="G33" s="45">
        <v>13779200</v>
      </c>
      <c r="H33" s="45">
        <v>46000</v>
      </c>
      <c r="I33" s="45"/>
      <c r="J33" s="45"/>
      <c r="K33" s="45"/>
      <c r="L33" s="45">
        <v>13733200</v>
      </c>
      <c r="M33" s="45"/>
      <c r="N33" s="45">
        <v>120000</v>
      </c>
      <c r="O33" s="45"/>
      <c r="P33" s="45"/>
      <c r="Q33" s="45">
        <v>13613200</v>
      </c>
    </row>
  </sheetData>
  <mergeCells count="15">
    <mergeCell ref="A3:Q3"/>
    <mergeCell ref="G5:Q5"/>
    <mergeCell ref="L6:Q6"/>
    <mergeCell ref="A33:E33"/>
    <mergeCell ref="A5:A7"/>
    <mergeCell ref="B5:B7"/>
    <mergeCell ref="C5:C7"/>
    <mergeCell ref="D5:D7"/>
    <mergeCell ref="E5:E7"/>
    <mergeCell ref="F5:F7"/>
    <mergeCell ref="G6:G7"/>
    <mergeCell ref="H6:H7"/>
    <mergeCell ref="I6:I7"/>
    <mergeCell ref="J6:J7"/>
    <mergeCell ref="K6:K7"/>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pane ySplit="1" topLeftCell="A2" activePane="bottomLeft" state="frozen"/>
      <selection/>
      <selection pane="bottomLeft" activeCell="B14" sqref="B14"/>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customHeight="1" spans="1:18">
      <c r="A1" s="30"/>
      <c r="B1" s="30"/>
      <c r="C1" s="30"/>
      <c r="D1" s="30"/>
      <c r="E1" s="30"/>
      <c r="F1" s="30"/>
      <c r="G1" s="30"/>
      <c r="H1" s="30"/>
      <c r="I1" s="30"/>
      <c r="J1" s="30"/>
      <c r="K1" s="30"/>
      <c r="L1" s="30"/>
      <c r="M1" s="30"/>
      <c r="N1" s="30"/>
      <c r="O1" s="30"/>
      <c r="P1" s="30"/>
      <c r="Q1" s="30"/>
      <c r="R1" s="30"/>
    </row>
    <row r="2" ht="23.65" customHeight="1" spans="1:18">
      <c r="A2" s="31"/>
      <c r="B2" s="31"/>
      <c r="C2" s="31"/>
      <c r="D2" s="31"/>
      <c r="E2" s="31"/>
      <c r="F2" s="31"/>
      <c r="G2" s="31"/>
      <c r="H2" s="31"/>
      <c r="I2" s="31"/>
      <c r="J2" s="31"/>
      <c r="K2" s="31"/>
      <c r="L2" s="31"/>
      <c r="M2" s="31"/>
      <c r="N2" s="31"/>
      <c r="O2" s="31"/>
      <c r="P2" s="31"/>
      <c r="Q2" s="31"/>
      <c r="R2" s="39" t="s">
        <v>543</v>
      </c>
    </row>
    <row r="3" ht="49.9" customHeight="1" spans="1:18">
      <c r="A3" s="32" t="str">
        <f>"2025"&amp;"年部门政府购买服务预算表"</f>
        <v>2025年部门政府购买服务预算表</v>
      </c>
      <c r="B3" s="32"/>
      <c r="C3" s="32"/>
      <c r="D3" s="32"/>
      <c r="E3" s="32"/>
      <c r="F3" s="32"/>
      <c r="G3" s="32"/>
      <c r="H3" s="32"/>
      <c r="I3" s="32"/>
      <c r="J3" s="32"/>
      <c r="K3" s="32"/>
      <c r="L3" s="32"/>
      <c r="M3" s="32"/>
      <c r="N3" s="32"/>
      <c r="O3" s="32"/>
      <c r="P3" s="32"/>
      <c r="Q3" s="32"/>
      <c r="R3" s="32"/>
    </row>
    <row r="4" ht="23.65" customHeight="1" spans="1:18">
      <c r="A4" s="33" t="str">
        <f>"单位名称："&amp;"楚雄彝族自治州妇幼保健院"</f>
        <v>单位名称：楚雄彝族自治州妇幼保健院</v>
      </c>
      <c r="B4" s="33"/>
      <c r="C4" s="33"/>
      <c r="D4" s="33"/>
      <c r="E4" s="33"/>
      <c r="F4" s="33"/>
      <c r="G4" s="33"/>
      <c r="H4" s="33"/>
      <c r="I4" s="33"/>
      <c r="J4" s="33"/>
      <c r="K4" s="33"/>
      <c r="L4" s="33"/>
      <c r="M4" s="33"/>
      <c r="N4" s="33"/>
      <c r="O4" s="33"/>
      <c r="P4" s="33"/>
      <c r="Q4" s="33"/>
      <c r="R4" s="39" t="s">
        <v>54</v>
      </c>
    </row>
    <row r="5" ht="23.65" customHeight="1" spans="1:18">
      <c r="A5" s="34" t="s">
        <v>497</v>
      </c>
      <c r="B5" s="34" t="s">
        <v>544</v>
      </c>
      <c r="C5" s="34" t="s">
        <v>545</v>
      </c>
      <c r="D5" s="34" t="s">
        <v>546</v>
      </c>
      <c r="E5" s="34" t="s">
        <v>547</v>
      </c>
      <c r="F5" s="34" t="s">
        <v>548</v>
      </c>
      <c r="G5" s="34" t="s">
        <v>549</v>
      </c>
      <c r="H5" s="34" t="s">
        <v>194</v>
      </c>
      <c r="I5" s="34"/>
      <c r="J5" s="34"/>
      <c r="K5" s="34"/>
      <c r="L5" s="34"/>
      <c r="M5" s="34"/>
      <c r="N5" s="34"/>
      <c r="O5" s="34"/>
      <c r="P5" s="34"/>
      <c r="Q5" s="34"/>
      <c r="R5" s="34"/>
    </row>
    <row r="6" ht="23.65" customHeight="1" spans="1:18">
      <c r="A6" s="34" t="s">
        <v>550</v>
      </c>
      <c r="B6" s="34" t="s">
        <v>507</v>
      </c>
      <c r="C6" s="34" t="s">
        <v>508</v>
      </c>
      <c r="D6" s="34"/>
      <c r="E6" s="34" t="s">
        <v>551</v>
      </c>
      <c r="F6" s="34"/>
      <c r="G6" s="34"/>
      <c r="H6" s="34" t="s">
        <v>57</v>
      </c>
      <c r="I6" s="34" t="s">
        <v>60</v>
      </c>
      <c r="J6" s="34" t="s">
        <v>506</v>
      </c>
      <c r="K6" s="34" t="s">
        <v>507</v>
      </c>
      <c r="L6" s="34" t="s">
        <v>508</v>
      </c>
      <c r="M6" s="34" t="s">
        <v>64</v>
      </c>
      <c r="N6" s="34"/>
      <c r="O6" s="34"/>
      <c r="P6" s="34"/>
      <c r="Q6" s="34"/>
      <c r="R6" s="34"/>
    </row>
    <row r="7" ht="23.65" customHeight="1" spans="1:18">
      <c r="A7" s="34"/>
      <c r="B7" s="34"/>
      <c r="C7" s="34"/>
      <c r="D7" s="34"/>
      <c r="E7" s="34"/>
      <c r="F7" s="34"/>
      <c r="G7" s="34"/>
      <c r="H7" s="34"/>
      <c r="I7" s="34" t="s">
        <v>59</v>
      </c>
      <c r="J7" s="34"/>
      <c r="K7" s="34"/>
      <c r="L7" s="34"/>
      <c r="M7" s="34" t="s">
        <v>59</v>
      </c>
      <c r="N7" s="34" t="s">
        <v>65</v>
      </c>
      <c r="O7" s="34" t="s">
        <v>66</v>
      </c>
      <c r="P7" s="34" t="s">
        <v>67</v>
      </c>
      <c r="Q7" s="34" t="s">
        <v>68</v>
      </c>
      <c r="R7" s="34" t="s">
        <v>69</v>
      </c>
    </row>
    <row r="8" ht="22.5" customHeight="1" spans="1:18">
      <c r="A8" s="35" t="s">
        <v>83</v>
      </c>
      <c r="B8" s="35" t="s">
        <v>84</v>
      </c>
      <c r="C8" s="35" t="s">
        <v>85</v>
      </c>
      <c r="D8" s="35" t="s">
        <v>86</v>
      </c>
      <c r="E8" s="35" t="s">
        <v>87</v>
      </c>
      <c r="F8" s="35" t="s">
        <v>88</v>
      </c>
      <c r="G8" s="35" t="s">
        <v>89</v>
      </c>
      <c r="H8" s="35" t="s">
        <v>90</v>
      </c>
      <c r="I8" s="35" t="s">
        <v>91</v>
      </c>
      <c r="J8" s="35" t="s">
        <v>92</v>
      </c>
      <c r="K8" s="35" t="s">
        <v>93</v>
      </c>
      <c r="L8" s="35" t="s">
        <v>94</v>
      </c>
      <c r="M8" s="35" t="s">
        <v>95</v>
      </c>
      <c r="N8" s="35" t="s">
        <v>96</v>
      </c>
      <c r="O8" s="35" t="s">
        <v>552</v>
      </c>
      <c r="P8" s="35" t="s">
        <v>553</v>
      </c>
      <c r="Q8" s="35" t="s">
        <v>393</v>
      </c>
      <c r="R8" s="35" t="s">
        <v>554</v>
      </c>
    </row>
    <row r="9" ht="22.5" customHeight="1" spans="1:18">
      <c r="A9" s="36"/>
      <c r="B9" s="36"/>
      <c r="C9" s="36"/>
      <c r="D9" s="36"/>
      <c r="E9" s="36"/>
      <c r="F9" s="36"/>
      <c r="G9" s="36"/>
      <c r="H9" s="37"/>
      <c r="I9" s="37"/>
      <c r="J9" s="37"/>
      <c r="K9" s="37"/>
      <c r="L9" s="37"/>
      <c r="M9" s="37"/>
      <c r="N9" s="37"/>
      <c r="O9" s="37"/>
      <c r="P9" s="37"/>
      <c r="Q9" s="37"/>
      <c r="R9" s="37"/>
    </row>
    <row r="10" ht="22.5" customHeight="1" spans="1:18">
      <c r="A10" s="36"/>
      <c r="B10" s="36"/>
      <c r="C10" s="36"/>
      <c r="D10" s="36"/>
      <c r="E10" s="36"/>
      <c r="F10" s="36"/>
      <c r="G10" s="36"/>
      <c r="H10" s="37"/>
      <c r="I10" s="37"/>
      <c r="J10" s="37"/>
      <c r="K10" s="37"/>
      <c r="L10" s="37"/>
      <c r="M10" s="37"/>
      <c r="N10" s="37"/>
      <c r="O10" s="37"/>
      <c r="P10" s="37"/>
      <c r="Q10" s="37"/>
      <c r="R10" s="37"/>
    </row>
    <row r="11" ht="22.5" customHeight="1" spans="1:18">
      <c r="A11" s="38"/>
      <c r="B11" s="36"/>
      <c r="C11" s="36"/>
      <c r="D11" s="36"/>
      <c r="E11" s="36"/>
      <c r="F11" s="36"/>
      <c r="G11" s="36"/>
      <c r="H11" s="37"/>
      <c r="I11" s="37"/>
      <c r="J11" s="37"/>
      <c r="K11" s="37"/>
      <c r="L11" s="37"/>
      <c r="M11" s="37"/>
      <c r="N11" s="37"/>
      <c r="O11" s="37"/>
      <c r="P11" s="37"/>
      <c r="Q11" s="37"/>
      <c r="R11" s="37"/>
    </row>
    <row r="12" ht="22.5" customHeight="1" spans="1:18">
      <c r="A12" s="38" t="s">
        <v>57</v>
      </c>
      <c r="B12" s="38"/>
      <c r="C12" s="38"/>
      <c r="D12" s="38"/>
      <c r="E12" s="38"/>
      <c r="F12" s="38"/>
      <c r="G12" s="38"/>
      <c r="H12" s="37"/>
      <c r="I12" s="37"/>
      <c r="J12" s="37"/>
      <c r="K12" s="37"/>
      <c r="L12" s="37"/>
      <c r="M12" s="37"/>
      <c r="N12" s="37"/>
      <c r="O12" s="37"/>
      <c r="P12" s="37"/>
      <c r="Q12" s="37"/>
      <c r="R12" s="37"/>
    </row>
    <row r="13" s="11" customFormat="1" ht="17.25" customHeight="1" spans="1:10">
      <c r="A13" s="16" t="s">
        <v>490</v>
      </c>
      <c r="B13" s="17"/>
      <c r="C13" s="17"/>
      <c r="D13" s="17"/>
      <c r="E13" s="17"/>
      <c r="G13" s="17"/>
      <c r="J13" s="17"/>
    </row>
  </sheetData>
  <mergeCells count="18">
    <mergeCell ref="A3:R3"/>
    <mergeCell ref="A4:Q4"/>
    <mergeCell ref="H5:R5"/>
    <mergeCell ref="M6:R6"/>
    <mergeCell ref="A12:G12"/>
    <mergeCell ref="A13:H13"/>
    <mergeCell ref="A5:A7"/>
    <mergeCell ref="B5:B7"/>
    <mergeCell ref="C5:C7"/>
    <mergeCell ref="D5:D7"/>
    <mergeCell ref="E5:E7"/>
    <mergeCell ref="F5:F7"/>
    <mergeCell ref="G5:G7"/>
    <mergeCell ref="H6:H7"/>
    <mergeCell ref="I6:I7"/>
    <mergeCell ref="J6:J7"/>
    <mergeCell ref="K6:K7"/>
    <mergeCell ref="L6:L7"/>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2" activePane="bottomLeft" state="frozen"/>
      <selection/>
      <selection pane="bottomLeft" activeCell="B20" sqref="B20"/>
    </sheetView>
  </sheetViews>
  <sheetFormatPr defaultColWidth="10.7083333333333" defaultRowHeight="14.25" customHeight="1"/>
  <cols>
    <col min="1" max="1" width="44" customWidth="1"/>
    <col min="2" max="14" width="12.85" customWidth="1"/>
  </cols>
  <sheetData>
    <row r="1" customHeight="1" spans="1:14">
      <c r="A1" s="1"/>
      <c r="B1" s="1"/>
      <c r="C1" s="1"/>
      <c r="D1" s="1"/>
      <c r="E1" s="1"/>
      <c r="F1" s="1"/>
      <c r="G1" s="1"/>
      <c r="H1" s="1"/>
      <c r="I1" s="1"/>
      <c r="J1" s="1"/>
      <c r="K1" s="1"/>
      <c r="L1" s="1"/>
      <c r="M1" s="1"/>
      <c r="N1" s="1"/>
    </row>
    <row r="2" ht="13.5" customHeight="1" spans="1:14">
      <c r="A2" s="12"/>
      <c r="B2" s="12"/>
      <c r="C2" s="12"/>
      <c r="D2" s="12"/>
      <c r="E2" s="12"/>
      <c r="F2" s="12"/>
      <c r="G2" s="12"/>
      <c r="H2" s="12"/>
      <c r="I2" s="12"/>
      <c r="J2" s="12"/>
      <c r="K2" s="12"/>
      <c r="L2" s="12"/>
      <c r="M2" s="12"/>
      <c r="N2" s="18" t="s">
        <v>555</v>
      </c>
    </row>
    <row r="3" ht="45" customHeight="1" spans="1:14">
      <c r="A3" s="13" t="s">
        <v>556</v>
      </c>
      <c r="B3" s="13"/>
      <c r="C3" s="13"/>
      <c r="D3" s="13"/>
      <c r="E3" s="13"/>
      <c r="F3" s="13"/>
      <c r="G3" s="13"/>
      <c r="H3" s="13"/>
      <c r="I3" s="13"/>
      <c r="J3" s="13"/>
      <c r="K3" s="13"/>
      <c r="L3" s="13"/>
      <c r="M3" s="13"/>
      <c r="N3" s="13"/>
    </row>
    <row r="4" ht="22.5" customHeight="1" spans="1:14">
      <c r="A4" s="12" t="str">
        <f>"单位名称："&amp;"楚雄彝族自治州妇幼保健院"</f>
        <v>单位名称：楚雄彝族自治州妇幼保健院</v>
      </c>
      <c r="B4" s="12"/>
      <c r="C4" s="12"/>
      <c r="D4" s="12"/>
      <c r="E4" s="12"/>
      <c r="F4" s="12"/>
      <c r="G4" s="12"/>
      <c r="H4" s="12"/>
      <c r="I4" s="12"/>
      <c r="J4" s="12"/>
      <c r="K4" s="12"/>
      <c r="L4" s="12"/>
      <c r="M4" s="12"/>
      <c r="N4" s="18" t="s">
        <v>54</v>
      </c>
    </row>
    <row r="5" ht="22.5" customHeight="1" spans="1:14">
      <c r="A5" s="6" t="s">
        <v>557</v>
      </c>
      <c r="B5" s="6" t="s">
        <v>194</v>
      </c>
      <c r="C5" s="6"/>
      <c r="D5" s="6"/>
      <c r="E5" s="6" t="s">
        <v>558</v>
      </c>
      <c r="F5" s="6"/>
      <c r="G5" s="6"/>
      <c r="H5" s="6"/>
      <c r="I5" s="6"/>
      <c r="J5" s="6"/>
      <c r="K5" s="6"/>
      <c r="L5" s="6"/>
      <c r="M5" s="6"/>
      <c r="N5" s="6"/>
    </row>
    <row r="6" ht="22.5" customHeight="1" spans="1:14">
      <c r="A6" s="6"/>
      <c r="B6" s="6" t="s">
        <v>57</v>
      </c>
      <c r="C6" s="6" t="s">
        <v>60</v>
      </c>
      <c r="D6" s="6" t="s">
        <v>506</v>
      </c>
      <c r="E6" s="6" t="s">
        <v>559</v>
      </c>
      <c r="F6" s="6" t="s">
        <v>560</v>
      </c>
      <c r="G6" s="6" t="s">
        <v>561</v>
      </c>
      <c r="H6" s="6" t="s">
        <v>562</v>
      </c>
      <c r="I6" s="6" t="s">
        <v>563</v>
      </c>
      <c r="J6" s="6" t="s">
        <v>564</v>
      </c>
      <c r="K6" s="6" t="s">
        <v>565</v>
      </c>
      <c r="L6" s="6" t="s">
        <v>566</v>
      </c>
      <c r="M6" s="6" t="s">
        <v>567</v>
      </c>
      <c r="N6" s="6" t="s">
        <v>568</v>
      </c>
    </row>
    <row r="7" ht="22.5" customHeight="1" spans="1:14">
      <c r="A7" s="28">
        <v>1</v>
      </c>
      <c r="B7" s="28">
        <v>2</v>
      </c>
      <c r="C7" s="28">
        <v>3</v>
      </c>
      <c r="D7" s="29">
        <v>4</v>
      </c>
      <c r="E7" s="28">
        <v>5</v>
      </c>
      <c r="F7" s="28">
        <v>6</v>
      </c>
      <c r="G7" s="29">
        <v>7</v>
      </c>
      <c r="H7" s="28">
        <v>8</v>
      </c>
      <c r="I7" s="28">
        <v>9</v>
      </c>
      <c r="J7" s="29">
        <v>10</v>
      </c>
      <c r="K7" s="28">
        <v>11</v>
      </c>
      <c r="L7" s="28">
        <v>12</v>
      </c>
      <c r="M7" s="29">
        <v>13</v>
      </c>
      <c r="N7" s="28">
        <v>14</v>
      </c>
    </row>
    <row r="8" ht="22.5" customHeight="1" spans="1:14">
      <c r="A8" s="8"/>
      <c r="B8" s="9"/>
      <c r="C8" s="9"/>
      <c r="D8" s="9"/>
      <c r="E8" s="9"/>
      <c r="F8" s="9"/>
      <c r="G8" s="9"/>
      <c r="H8" s="9"/>
      <c r="I8" s="9"/>
      <c r="J8" s="9"/>
      <c r="K8" s="9"/>
      <c r="L8" s="9"/>
      <c r="M8" s="9"/>
      <c r="N8" s="9"/>
    </row>
    <row r="9" ht="22.5" customHeight="1" spans="1:14">
      <c r="A9" s="8"/>
      <c r="B9" s="9"/>
      <c r="C9" s="9"/>
      <c r="D9" s="9"/>
      <c r="E9" s="9"/>
      <c r="F9" s="9"/>
      <c r="G9" s="9"/>
      <c r="H9" s="9"/>
      <c r="I9" s="9"/>
      <c r="J9" s="9"/>
      <c r="K9" s="9"/>
      <c r="L9" s="9"/>
      <c r="M9" s="9"/>
      <c r="N9" s="9"/>
    </row>
    <row r="10" ht="22.5" customHeight="1" spans="1:14">
      <c r="A10" s="8" t="s">
        <v>57</v>
      </c>
      <c r="B10" s="9"/>
      <c r="C10" s="9"/>
      <c r="D10" s="9"/>
      <c r="E10" s="9"/>
      <c r="F10" s="9"/>
      <c r="G10" s="9"/>
      <c r="H10" s="9"/>
      <c r="I10" s="9"/>
      <c r="J10" s="9"/>
      <c r="K10" s="9"/>
      <c r="L10" s="9"/>
      <c r="M10" s="9"/>
      <c r="N10" s="9"/>
    </row>
    <row r="11" s="11" customFormat="1" ht="17.25" customHeight="1" spans="1:10">
      <c r="A11" s="16" t="s">
        <v>490</v>
      </c>
      <c r="B11" s="17"/>
      <c r="C11" s="17"/>
      <c r="D11" s="17"/>
      <c r="E11" s="17"/>
      <c r="G11" s="17"/>
      <c r="J11" s="17"/>
    </row>
  </sheetData>
  <mergeCells count="6">
    <mergeCell ref="A3:N3"/>
    <mergeCell ref="A4:H4"/>
    <mergeCell ref="B5:D5"/>
    <mergeCell ref="E5:N5"/>
    <mergeCell ref="A11:H11"/>
    <mergeCell ref="A5:A6"/>
  </mergeCells>
  <printOptions horizontalCentered="1"/>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pane ySplit="1" topLeftCell="A2" activePane="bottomLeft" state="frozen"/>
      <selection/>
      <selection pane="bottomLeft" activeCell="A11" sqref="A11"/>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customHeight="1" spans="1:11">
      <c r="A1" s="1"/>
      <c r="B1" s="1"/>
      <c r="C1" s="1"/>
      <c r="D1" s="1"/>
      <c r="E1" s="1"/>
      <c r="F1" s="1"/>
      <c r="G1" s="1"/>
      <c r="H1" s="1"/>
      <c r="I1" s="1"/>
      <c r="J1" s="1"/>
      <c r="K1" s="1"/>
    </row>
    <row r="2" ht="15.75" customHeight="1" spans="1:11">
      <c r="A2" s="23"/>
      <c r="B2" s="23"/>
      <c r="C2" s="23"/>
      <c r="D2" s="23"/>
      <c r="E2" s="23"/>
      <c r="F2" s="23"/>
      <c r="G2" s="23"/>
      <c r="H2" s="23"/>
      <c r="I2" s="23"/>
      <c r="J2" s="23"/>
      <c r="K2" s="27" t="s">
        <v>569</v>
      </c>
    </row>
    <row r="3" ht="45" customHeight="1" spans="1:11">
      <c r="A3" s="24" t="s">
        <v>570</v>
      </c>
      <c r="B3" s="24"/>
      <c r="C3" s="24"/>
      <c r="D3" s="24"/>
      <c r="E3" s="24"/>
      <c r="F3" s="24"/>
      <c r="G3" s="24"/>
      <c r="H3" s="24"/>
      <c r="I3" s="24"/>
      <c r="J3" s="24"/>
      <c r="K3" s="24"/>
    </row>
    <row r="4" ht="15.75" customHeight="1" spans="1:11">
      <c r="A4" s="23" t="str">
        <f>"单位名称："&amp;"楚雄彝族自治州妇幼保健院"</f>
        <v>单位名称：楚雄彝族自治州妇幼保健院</v>
      </c>
      <c r="B4" s="23"/>
      <c r="C4" s="23"/>
      <c r="D4" s="23"/>
      <c r="E4" s="23"/>
      <c r="F4" s="23"/>
      <c r="G4" s="23"/>
      <c r="H4" s="23"/>
      <c r="I4" s="23"/>
      <c r="J4" s="23"/>
      <c r="K4" s="23"/>
    </row>
    <row r="5" ht="22.5" customHeight="1" spans="1:11">
      <c r="A5" s="10" t="s">
        <v>571</v>
      </c>
      <c r="B5" s="10" t="s">
        <v>188</v>
      </c>
      <c r="C5" s="10" t="s">
        <v>339</v>
      </c>
      <c r="D5" s="10" t="s">
        <v>340</v>
      </c>
      <c r="E5" s="10" t="s">
        <v>341</v>
      </c>
      <c r="F5" s="10" t="s">
        <v>342</v>
      </c>
      <c r="G5" s="10" t="s">
        <v>343</v>
      </c>
      <c r="H5" s="10" t="s">
        <v>344</v>
      </c>
      <c r="I5" s="10" t="s">
        <v>345</v>
      </c>
      <c r="J5" s="10" t="s">
        <v>346</v>
      </c>
      <c r="K5" s="10" t="s">
        <v>347</v>
      </c>
    </row>
    <row r="6" ht="22.5" customHeight="1" spans="1:11">
      <c r="A6" s="14">
        <v>1</v>
      </c>
      <c r="B6" s="25">
        <v>2</v>
      </c>
      <c r="C6" s="14">
        <v>3</v>
      </c>
      <c r="D6" s="25">
        <v>4</v>
      </c>
      <c r="E6" s="14">
        <v>5</v>
      </c>
      <c r="F6" s="25">
        <v>6</v>
      </c>
      <c r="G6" s="14">
        <v>7</v>
      </c>
      <c r="H6" s="25">
        <v>8</v>
      </c>
      <c r="I6" s="14">
        <v>9</v>
      </c>
      <c r="J6" s="25">
        <v>10</v>
      </c>
      <c r="K6" s="25">
        <v>11</v>
      </c>
    </row>
    <row r="7" ht="22.5" customHeight="1" spans="1:11">
      <c r="A7" s="26"/>
      <c r="B7" s="26"/>
      <c r="C7" s="26"/>
      <c r="D7" s="26"/>
      <c r="E7" s="26"/>
      <c r="F7" s="26"/>
      <c r="G7" s="26"/>
      <c r="H7" s="26"/>
      <c r="I7" s="26"/>
      <c r="J7" s="26"/>
      <c r="K7" s="26"/>
    </row>
    <row r="8" ht="22.5" customHeight="1" spans="1:11">
      <c r="A8" s="26"/>
      <c r="B8" s="26"/>
      <c r="C8" s="26"/>
      <c r="D8" s="26"/>
      <c r="E8" s="26"/>
      <c r="F8" s="26"/>
      <c r="G8" s="26"/>
      <c r="H8" s="26"/>
      <c r="I8" s="26"/>
      <c r="J8" s="26"/>
      <c r="K8" s="26"/>
    </row>
    <row r="9" ht="22.5" customHeight="1" spans="1:11">
      <c r="A9" s="26"/>
      <c r="B9" s="26"/>
      <c r="C9" s="26"/>
      <c r="D9" s="26"/>
      <c r="E9" s="26"/>
      <c r="F9" s="26"/>
      <c r="G9" s="26"/>
      <c r="H9" s="26"/>
      <c r="I9" s="26"/>
      <c r="J9" s="26"/>
      <c r="K9" s="26"/>
    </row>
    <row r="10" s="11" customFormat="1" ht="17.25" customHeight="1" spans="1:10">
      <c r="A10" s="16" t="s">
        <v>490</v>
      </c>
      <c r="B10" s="17"/>
      <c r="C10" s="17"/>
      <c r="D10" s="17"/>
      <c r="E10" s="17"/>
      <c r="G10" s="17"/>
      <c r="J10" s="17"/>
    </row>
  </sheetData>
  <mergeCells count="2">
    <mergeCell ref="A3:K3"/>
    <mergeCell ref="A10:H10"/>
  </mergeCells>
  <printOptions horizontalCentered="1"/>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
  <sheetViews>
    <sheetView showZeros="0" workbookViewId="0">
      <pane ySplit="1" topLeftCell="A2" activePane="bottomLeft" state="frozen"/>
      <selection/>
      <selection pane="bottomLeft" activeCell="B31" sqref="B31"/>
    </sheetView>
  </sheetViews>
  <sheetFormatPr defaultColWidth="10.7083333333333" defaultRowHeight="12" customHeight="1"/>
  <cols>
    <col min="1" max="1" width="33.85" customWidth="1"/>
    <col min="2" max="3" width="39.1416666666667" customWidth="1"/>
    <col min="4" max="4" width="24" customWidth="1"/>
    <col min="5" max="5" width="7.85" customWidth="1"/>
    <col min="6" max="8" width="12.85" customWidth="1"/>
  </cols>
  <sheetData>
    <row r="1" customHeight="1" spans="1:8">
      <c r="A1" s="1"/>
      <c r="B1" s="1"/>
      <c r="C1" s="1"/>
      <c r="D1" s="1"/>
      <c r="E1" s="1"/>
      <c r="F1" s="1"/>
      <c r="G1" s="1"/>
      <c r="H1" s="1"/>
    </row>
    <row r="2" ht="14.25" customHeight="1" spans="1:8">
      <c r="A2" s="19"/>
      <c r="B2" s="19"/>
      <c r="C2" s="19"/>
      <c r="D2" s="19"/>
      <c r="E2" s="19"/>
      <c r="F2" s="19"/>
      <c r="G2" s="19"/>
      <c r="H2" s="18" t="s">
        <v>572</v>
      </c>
    </row>
    <row r="3" ht="45" customHeight="1" spans="1:8">
      <c r="A3" s="13" t="s">
        <v>573</v>
      </c>
      <c r="B3" s="13"/>
      <c r="C3" s="13"/>
      <c r="D3" s="13"/>
      <c r="E3" s="13"/>
      <c r="F3" s="13"/>
      <c r="G3" s="13"/>
      <c r="H3" s="13"/>
    </row>
    <row r="4" ht="13.5" customHeight="1" spans="1:8">
      <c r="A4" s="12" t="str">
        <f>"单位名称："&amp;"楚雄彝族自治州妇幼保健院"</f>
        <v>单位名称：楚雄彝族自治州妇幼保健院</v>
      </c>
      <c r="B4" s="12"/>
      <c r="C4" s="12"/>
      <c r="D4" s="19"/>
      <c r="E4" s="19"/>
      <c r="F4" s="19"/>
      <c r="G4" s="19"/>
      <c r="H4" s="18" t="s">
        <v>54</v>
      </c>
    </row>
    <row r="5" ht="18" customHeight="1" spans="1:8">
      <c r="A5" s="6" t="s">
        <v>493</v>
      </c>
      <c r="B5" s="6" t="s">
        <v>574</v>
      </c>
      <c r="C5" s="6" t="s">
        <v>575</v>
      </c>
      <c r="D5" s="6" t="s">
        <v>576</v>
      </c>
      <c r="E5" s="6" t="s">
        <v>500</v>
      </c>
      <c r="F5" s="6" t="s">
        <v>577</v>
      </c>
      <c r="G5" s="6"/>
      <c r="H5" s="6"/>
    </row>
    <row r="6" ht="18" customHeight="1" spans="1:8">
      <c r="A6" s="6"/>
      <c r="B6" s="6"/>
      <c r="C6" s="6"/>
      <c r="D6" s="6"/>
      <c r="E6" s="6"/>
      <c r="F6" s="6" t="s">
        <v>501</v>
      </c>
      <c r="G6" s="6" t="s">
        <v>578</v>
      </c>
      <c r="H6" s="6" t="s">
        <v>579</v>
      </c>
    </row>
    <row r="7" ht="21" customHeight="1" spans="1:8">
      <c r="A7" s="20">
        <v>1</v>
      </c>
      <c r="B7" s="20">
        <v>2</v>
      </c>
      <c r="C7" s="20">
        <v>3</v>
      </c>
      <c r="D7" s="20">
        <v>4</v>
      </c>
      <c r="E7" s="20">
        <v>5</v>
      </c>
      <c r="F7" s="20">
        <v>6</v>
      </c>
      <c r="G7" s="20">
        <v>7</v>
      </c>
      <c r="H7" s="20">
        <v>8</v>
      </c>
    </row>
    <row r="8" ht="23.25" customHeight="1" spans="1:8">
      <c r="A8" s="8"/>
      <c r="B8" s="8"/>
      <c r="C8" s="8"/>
      <c r="D8" s="8"/>
      <c r="E8" s="21"/>
      <c r="F8" s="21"/>
      <c r="G8" s="21"/>
      <c r="H8" s="21"/>
    </row>
    <row r="9" ht="23.25" customHeight="1" spans="1:8">
      <c r="A9" s="8" t="s">
        <v>580</v>
      </c>
      <c r="B9" s="8"/>
      <c r="C9" s="8"/>
      <c r="D9" s="8"/>
      <c r="E9" s="21"/>
      <c r="F9" s="21"/>
      <c r="G9" s="21"/>
      <c r="H9" s="21"/>
    </row>
    <row r="10" ht="23.25" customHeight="1" spans="1:8">
      <c r="A10" s="10" t="s">
        <v>57</v>
      </c>
      <c r="B10" s="10"/>
      <c r="C10" s="10"/>
      <c r="D10" s="10"/>
      <c r="E10" s="10"/>
      <c r="F10" s="9"/>
      <c r="G10" s="22"/>
      <c r="H10" s="22"/>
    </row>
    <row r="11" s="11" customFormat="1" ht="17.25" customHeight="1" spans="1:10">
      <c r="A11" s="16" t="s">
        <v>490</v>
      </c>
      <c r="B11" s="17"/>
      <c r="C11" s="17"/>
      <c r="D11" s="17"/>
      <c r="E11" s="17"/>
      <c r="G11" s="17"/>
      <c r="J11" s="17"/>
    </row>
  </sheetData>
  <mergeCells count="10">
    <mergeCell ref="A3:H3"/>
    <mergeCell ref="A4:C4"/>
    <mergeCell ref="F5:H5"/>
    <mergeCell ref="A10:E10"/>
    <mergeCell ref="A11:H11"/>
    <mergeCell ref="A5:A6"/>
    <mergeCell ref="B5:B6"/>
    <mergeCell ref="C5:C6"/>
    <mergeCell ref="D5:D6"/>
    <mergeCell ref="E5:E6"/>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F17" sqref="F17"/>
    </sheetView>
  </sheetViews>
  <sheetFormatPr defaultColWidth="10.7083333333333" defaultRowHeight="14.25" customHeight="1"/>
  <cols>
    <col min="1" max="7" width="17.575" customWidth="1"/>
    <col min="8" max="11" width="12.85" customWidth="1"/>
  </cols>
  <sheetData>
    <row r="1" customHeight="1" spans="1:11">
      <c r="A1" s="1"/>
      <c r="B1" s="1"/>
      <c r="C1" s="1"/>
      <c r="D1" s="1"/>
      <c r="E1" s="1"/>
      <c r="F1" s="1"/>
      <c r="G1" s="1"/>
      <c r="H1" s="1"/>
      <c r="I1" s="1"/>
      <c r="J1" s="1"/>
      <c r="K1" s="1"/>
    </row>
    <row r="2" ht="15.75" customHeight="1" spans="1:11">
      <c r="A2" s="12"/>
      <c r="B2" s="12"/>
      <c r="C2" s="12"/>
      <c r="D2" s="12"/>
      <c r="E2" s="12"/>
      <c r="F2" s="12"/>
      <c r="G2" s="12"/>
      <c r="H2" s="12"/>
      <c r="I2" s="12"/>
      <c r="J2" s="12"/>
      <c r="K2" s="18" t="s">
        <v>581</v>
      </c>
    </row>
    <row r="3" ht="46.15" customHeight="1" spans="1:11">
      <c r="A3" s="13" t="s">
        <v>582</v>
      </c>
      <c r="B3" s="13"/>
      <c r="C3" s="13"/>
      <c r="D3" s="13"/>
      <c r="E3" s="13"/>
      <c r="F3" s="13"/>
      <c r="G3" s="13"/>
      <c r="H3" s="13"/>
      <c r="I3" s="13"/>
      <c r="J3" s="13"/>
      <c r="K3" s="13"/>
    </row>
    <row r="4" ht="22.5" customHeight="1" spans="1:11">
      <c r="A4" s="12" t="str">
        <f>"单位名称："&amp;"楚雄彝族自治州妇幼保健院"</f>
        <v>单位名称：楚雄彝族自治州妇幼保健院</v>
      </c>
      <c r="B4" s="12"/>
      <c r="C4" s="12"/>
      <c r="D4" s="12"/>
      <c r="E4" s="12"/>
      <c r="F4" s="12"/>
      <c r="G4" s="12"/>
      <c r="H4" s="12"/>
      <c r="I4" s="12"/>
      <c r="J4" s="12"/>
      <c r="K4" s="18" t="s">
        <v>2</v>
      </c>
    </row>
    <row r="5" ht="22.5" customHeight="1" spans="1:11">
      <c r="A5" s="6" t="s">
        <v>274</v>
      </c>
      <c r="B5" s="6" t="s">
        <v>189</v>
      </c>
      <c r="C5" s="6" t="s">
        <v>187</v>
      </c>
      <c r="D5" s="6" t="s">
        <v>190</v>
      </c>
      <c r="E5" s="6" t="s">
        <v>191</v>
      </c>
      <c r="F5" s="6" t="s">
        <v>275</v>
      </c>
      <c r="G5" s="6" t="s">
        <v>276</v>
      </c>
      <c r="H5" s="6" t="s">
        <v>57</v>
      </c>
      <c r="I5" s="6" t="s">
        <v>583</v>
      </c>
      <c r="J5" s="6"/>
      <c r="K5" s="6"/>
    </row>
    <row r="6" ht="22.5" customHeight="1" spans="1:11">
      <c r="A6" s="6"/>
      <c r="B6" s="6"/>
      <c r="C6" s="6"/>
      <c r="D6" s="6"/>
      <c r="E6" s="6"/>
      <c r="F6" s="6"/>
      <c r="G6" s="6"/>
      <c r="H6" s="6" t="s">
        <v>59</v>
      </c>
      <c r="I6" s="6" t="s">
        <v>60</v>
      </c>
      <c r="J6" s="6" t="s">
        <v>61</v>
      </c>
      <c r="K6" s="6" t="s">
        <v>62</v>
      </c>
    </row>
    <row r="7" ht="22.5" customHeight="1" spans="1:11">
      <c r="A7" s="14">
        <v>1</v>
      </c>
      <c r="B7" s="14">
        <v>2</v>
      </c>
      <c r="C7" s="14">
        <v>3</v>
      </c>
      <c r="D7" s="15">
        <v>4</v>
      </c>
      <c r="E7" s="15">
        <v>5</v>
      </c>
      <c r="F7" s="15">
        <v>6</v>
      </c>
      <c r="G7" s="15">
        <v>7</v>
      </c>
      <c r="H7" s="15">
        <v>8</v>
      </c>
      <c r="I7" s="15">
        <v>9</v>
      </c>
      <c r="J7" s="15">
        <v>10</v>
      </c>
      <c r="K7" s="15">
        <v>11</v>
      </c>
    </row>
    <row r="8" ht="22.5" customHeight="1" spans="1:11">
      <c r="A8" s="8"/>
      <c r="B8" s="8"/>
      <c r="C8" s="8"/>
      <c r="D8" s="8"/>
      <c r="E8" s="8"/>
      <c r="F8" s="8"/>
      <c r="G8" s="8"/>
      <c r="H8" s="9"/>
      <c r="I8" s="9"/>
      <c r="J8" s="9"/>
      <c r="K8" s="9"/>
    </row>
    <row r="9" ht="22.5" customHeight="1" spans="1:11">
      <c r="A9" s="8" t="s">
        <v>580</v>
      </c>
      <c r="B9" s="8" t="s">
        <v>580</v>
      </c>
      <c r="C9" s="8" t="s">
        <v>580</v>
      </c>
      <c r="D9" s="8"/>
      <c r="E9" s="8"/>
      <c r="F9" s="8"/>
      <c r="G9" s="8"/>
      <c r="H9" s="9"/>
      <c r="I9" s="9"/>
      <c r="J9" s="9"/>
      <c r="K9" s="9"/>
    </row>
    <row r="10" ht="22.5" customHeight="1" spans="1:11">
      <c r="A10" s="10" t="s">
        <v>57</v>
      </c>
      <c r="B10" s="10"/>
      <c r="C10" s="10"/>
      <c r="D10" s="10"/>
      <c r="E10" s="10"/>
      <c r="F10" s="10"/>
      <c r="G10" s="10"/>
      <c r="H10" s="9"/>
      <c r="I10" s="9"/>
      <c r="J10" s="9"/>
      <c r="K10" s="9"/>
    </row>
    <row r="11" s="11" customFormat="1" ht="17.25" customHeight="1" spans="1:10">
      <c r="A11" s="16" t="s">
        <v>490</v>
      </c>
      <c r="B11" s="17"/>
      <c r="C11" s="17"/>
      <c r="D11" s="17"/>
      <c r="E11" s="17"/>
      <c r="G11" s="17"/>
      <c r="J11" s="17"/>
    </row>
  </sheetData>
  <mergeCells count="13">
    <mergeCell ref="A3:K3"/>
    <mergeCell ref="A4:J4"/>
    <mergeCell ref="I5:K5"/>
    <mergeCell ref="A10:G10"/>
    <mergeCell ref="A11:H11"/>
    <mergeCell ref="A5:A6"/>
    <mergeCell ref="B5:B6"/>
    <mergeCell ref="C5:C6"/>
    <mergeCell ref="D5:D6"/>
    <mergeCell ref="E5:E6"/>
    <mergeCell ref="F5:F6"/>
    <mergeCell ref="G5:G6"/>
    <mergeCell ref="H5:H6"/>
  </mergeCells>
  <printOptions horizontalCentered="1"/>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showZeros="0" workbookViewId="0">
      <pane ySplit="1" topLeftCell="A2" activePane="bottomLeft" state="frozen"/>
      <selection/>
      <selection pane="bottomLeft" activeCell="C17" sqref="C17"/>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customHeight="1" spans="1:7">
      <c r="A1" s="1"/>
      <c r="B1" s="1"/>
      <c r="C1" s="1"/>
      <c r="D1" s="1"/>
      <c r="E1" s="1"/>
      <c r="F1" s="1"/>
      <c r="G1" s="1"/>
    </row>
    <row r="2" ht="15" customHeight="1" spans="1:7">
      <c r="A2" s="2"/>
      <c r="B2" s="2"/>
      <c r="C2" s="2"/>
      <c r="D2" s="2"/>
      <c r="E2" s="2"/>
      <c r="F2" s="2"/>
      <c r="G2" s="3" t="s">
        <v>584</v>
      </c>
    </row>
    <row r="3" ht="45" customHeight="1" spans="1:7">
      <c r="A3" s="4" t="s">
        <v>585</v>
      </c>
      <c r="B3" s="4"/>
      <c r="C3" s="4"/>
      <c r="D3" s="4"/>
      <c r="E3" s="4"/>
      <c r="F3" s="4"/>
      <c r="G3" s="4"/>
    </row>
    <row r="4" ht="15" customHeight="1" spans="1:7">
      <c r="A4" s="5" t="str">
        <f>"单位名称："&amp;"楚雄彝族自治州妇幼保健院"</f>
        <v>单位名称：楚雄彝族自治州妇幼保健院</v>
      </c>
      <c r="B4" s="5"/>
      <c r="C4" s="2"/>
      <c r="D4" s="2"/>
      <c r="E4" s="2"/>
      <c r="F4" s="2"/>
      <c r="G4" s="3" t="s">
        <v>54</v>
      </c>
    </row>
    <row r="5" ht="45" customHeight="1" spans="1:7">
      <c r="A5" s="6" t="s">
        <v>187</v>
      </c>
      <c r="B5" s="6" t="s">
        <v>274</v>
      </c>
      <c r="C5" s="6" t="s">
        <v>189</v>
      </c>
      <c r="D5" s="6" t="s">
        <v>586</v>
      </c>
      <c r="E5" s="6" t="s">
        <v>60</v>
      </c>
      <c r="F5" s="6"/>
      <c r="G5" s="6"/>
    </row>
    <row r="6" ht="45" customHeight="1" spans="1:7">
      <c r="A6" s="6"/>
      <c r="B6" s="6"/>
      <c r="C6" s="6"/>
      <c r="D6" s="6"/>
      <c r="E6" s="6" t="s">
        <v>587</v>
      </c>
      <c r="F6" s="6" t="s">
        <v>588</v>
      </c>
      <c r="G6" s="6" t="s">
        <v>589</v>
      </c>
    </row>
    <row r="7" ht="15" customHeight="1" spans="1:7">
      <c r="A7" s="7">
        <v>1</v>
      </c>
      <c r="B7" s="7">
        <v>2</v>
      </c>
      <c r="C7" s="7">
        <v>3</v>
      </c>
      <c r="D7" s="7">
        <v>4</v>
      </c>
      <c r="E7" s="7">
        <v>5</v>
      </c>
      <c r="F7" s="7">
        <v>6</v>
      </c>
      <c r="G7" s="7">
        <v>7</v>
      </c>
    </row>
    <row r="8" ht="22.5" customHeight="1" spans="1:7">
      <c r="A8" s="8" t="s">
        <v>71</v>
      </c>
      <c r="B8" s="8"/>
      <c r="C8" s="8"/>
      <c r="D8" s="8"/>
      <c r="E8" s="9">
        <v>186000</v>
      </c>
      <c r="F8" s="9">
        <v>180000</v>
      </c>
      <c r="G8" s="9">
        <v>60000</v>
      </c>
    </row>
    <row r="9" ht="22.5" customHeight="1" spans="1:7">
      <c r="A9" s="8"/>
      <c r="B9" s="8" t="s">
        <v>280</v>
      </c>
      <c r="C9" s="8" t="s">
        <v>330</v>
      </c>
      <c r="D9" s="8" t="s">
        <v>590</v>
      </c>
      <c r="E9" s="9">
        <v>6000</v>
      </c>
      <c r="F9" s="9"/>
      <c r="G9" s="9"/>
    </row>
    <row r="10" ht="22.5" customHeight="1" spans="1:7">
      <c r="A10" s="8"/>
      <c r="B10" s="8" t="s">
        <v>280</v>
      </c>
      <c r="C10" s="8" t="s">
        <v>279</v>
      </c>
      <c r="D10" s="8" t="s">
        <v>590</v>
      </c>
      <c r="E10" s="9">
        <v>120000</v>
      </c>
      <c r="F10" s="9">
        <v>120000</v>
      </c>
      <c r="G10" s="9"/>
    </row>
    <row r="11" ht="22.5" customHeight="1" spans="1:7">
      <c r="A11" s="8"/>
      <c r="B11" s="8" t="s">
        <v>280</v>
      </c>
      <c r="C11" s="8" t="s">
        <v>328</v>
      </c>
      <c r="D11" s="8" t="s">
        <v>590</v>
      </c>
      <c r="E11" s="9">
        <v>60000</v>
      </c>
      <c r="F11" s="9">
        <v>60000</v>
      </c>
      <c r="G11" s="9">
        <v>60000</v>
      </c>
    </row>
    <row r="12" ht="22.5" customHeight="1" spans="1:7">
      <c r="A12" s="10" t="s">
        <v>57</v>
      </c>
      <c r="B12" s="10"/>
      <c r="C12" s="10"/>
      <c r="D12" s="10"/>
      <c r="E12" s="9">
        <v>186000</v>
      </c>
      <c r="F12" s="9">
        <v>180000</v>
      </c>
      <c r="G12" s="9">
        <v>60000</v>
      </c>
    </row>
  </sheetData>
  <mergeCells count="8">
    <mergeCell ref="A3:G3"/>
    <mergeCell ref="A4:B4"/>
    <mergeCell ref="E5:G5"/>
    <mergeCell ref="A12:D12"/>
    <mergeCell ref="A5:A6"/>
    <mergeCell ref="B5:B6"/>
    <mergeCell ref="C5:C6"/>
    <mergeCell ref="D5:D6"/>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topLeftCell="B1" workbookViewId="0">
      <pane ySplit="1" topLeftCell="A2" activePane="bottomLeft" state="frozen"/>
      <selection/>
      <selection pane="bottomLeft" activeCell="D35" sqref="D35"/>
    </sheetView>
  </sheetViews>
  <sheetFormatPr defaultColWidth="9" defaultRowHeight="13.5" customHeight="1"/>
  <cols>
    <col min="1" max="1" width="17.8416666666667" customWidth="1"/>
    <col min="2" max="2" width="30.1416666666667" customWidth="1"/>
    <col min="3" max="20" width="12.85" customWidth="1"/>
  </cols>
  <sheetData>
    <row r="1" customHeight="1" spans="1:20">
      <c r="A1" s="1"/>
      <c r="B1" s="1"/>
      <c r="C1" s="1"/>
      <c r="D1" s="1"/>
      <c r="E1" s="1"/>
      <c r="F1" s="1"/>
      <c r="G1" s="1"/>
      <c r="H1" s="1"/>
      <c r="I1" s="1"/>
      <c r="J1" s="1"/>
      <c r="K1" s="1"/>
      <c r="L1" s="1"/>
      <c r="M1" s="1"/>
      <c r="N1" s="1"/>
      <c r="O1" s="1"/>
      <c r="P1" s="1"/>
      <c r="Q1" s="1"/>
      <c r="R1" s="1"/>
      <c r="S1" s="1"/>
      <c r="T1" s="1"/>
    </row>
    <row r="2" ht="15.85" customHeight="1" spans="1:20">
      <c r="A2" s="68"/>
      <c r="B2" s="68"/>
      <c r="C2" s="68"/>
      <c r="D2" s="68"/>
      <c r="E2" s="68"/>
      <c r="F2" s="68"/>
      <c r="G2" s="68"/>
      <c r="H2" s="68"/>
      <c r="I2" s="68"/>
      <c r="J2" s="68"/>
      <c r="K2" s="68"/>
      <c r="L2" s="68"/>
      <c r="M2" s="68"/>
      <c r="N2" s="68"/>
      <c r="O2" s="68"/>
      <c r="P2" s="68"/>
      <c r="Q2" s="68"/>
      <c r="R2" s="68"/>
      <c r="S2" s="68"/>
      <c r="T2" s="27" t="s">
        <v>53</v>
      </c>
    </row>
    <row r="3" ht="30.75" customHeight="1" spans="1:20">
      <c r="A3" s="24" t="str">
        <f>"2025"&amp;"年部门收入预算表"</f>
        <v>2025年部门收入预算表</v>
      </c>
      <c r="B3" s="24"/>
      <c r="C3" s="24"/>
      <c r="D3" s="24"/>
      <c r="E3" s="24"/>
      <c r="F3" s="24"/>
      <c r="G3" s="24"/>
      <c r="H3" s="24"/>
      <c r="I3" s="24"/>
      <c r="J3" s="24"/>
      <c r="K3" s="24"/>
      <c r="L3" s="24"/>
      <c r="M3" s="24"/>
      <c r="N3" s="24"/>
      <c r="O3" s="24"/>
      <c r="P3" s="24"/>
      <c r="Q3" s="24"/>
      <c r="R3" s="24"/>
      <c r="S3" s="24"/>
      <c r="T3" s="24"/>
    </row>
    <row r="4" customHeight="1" spans="1:20">
      <c r="A4" s="23" t="str">
        <f>"单位名称："&amp;"楚雄彝族自治州妇幼保健院"</f>
        <v>单位名称：楚雄彝族自治州妇幼保健院</v>
      </c>
      <c r="B4" s="23"/>
      <c r="C4" s="27" t="s">
        <v>54</v>
      </c>
      <c r="D4" s="27"/>
      <c r="E4" s="27"/>
      <c r="F4" s="27"/>
      <c r="G4" s="27"/>
      <c r="H4" s="27"/>
      <c r="I4" s="27"/>
      <c r="J4" s="27"/>
      <c r="K4" s="27"/>
      <c r="L4" s="27"/>
      <c r="M4" s="27"/>
      <c r="N4" s="27"/>
      <c r="O4" s="27"/>
      <c r="P4" s="27"/>
      <c r="Q4" s="27"/>
      <c r="R4" s="27"/>
      <c r="S4" s="27"/>
      <c r="T4" s="27"/>
    </row>
    <row r="5" customHeight="1" spans="1:20">
      <c r="A5" s="10" t="s">
        <v>55</v>
      </c>
      <c r="B5" s="10" t="s">
        <v>56</v>
      </c>
      <c r="C5" s="10" t="s">
        <v>57</v>
      </c>
      <c r="D5" s="10" t="s">
        <v>58</v>
      </c>
      <c r="E5" s="10"/>
      <c r="F5" s="10"/>
      <c r="G5" s="10"/>
      <c r="H5" s="10"/>
      <c r="I5" s="10"/>
      <c r="J5" s="10"/>
      <c r="K5" s="10"/>
      <c r="L5" s="10"/>
      <c r="M5" s="10"/>
      <c r="N5" s="10"/>
      <c r="O5" s="10" t="s">
        <v>49</v>
      </c>
      <c r="P5" s="10"/>
      <c r="Q5" s="10"/>
      <c r="R5" s="10"/>
      <c r="S5" s="10"/>
      <c r="T5" s="10"/>
    </row>
    <row r="6" customHeight="1" spans="1:20">
      <c r="A6" s="10"/>
      <c r="B6" s="10"/>
      <c r="C6" s="10"/>
      <c r="D6" s="10" t="s">
        <v>59</v>
      </c>
      <c r="E6" s="10" t="s">
        <v>60</v>
      </c>
      <c r="F6" s="10" t="s">
        <v>61</v>
      </c>
      <c r="G6" s="10" t="s">
        <v>62</v>
      </c>
      <c r="H6" s="10" t="s">
        <v>63</v>
      </c>
      <c r="I6" s="10" t="s">
        <v>64</v>
      </c>
      <c r="J6" s="10"/>
      <c r="K6" s="10"/>
      <c r="L6" s="10"/>
      <c r="M6" s="10"/>
      <c r="N6" s="10"/>
      <c r="O6" s="10" t="s">
        <v>59</v>
      </c>
      <c r="P6" s="10" t="s">
        <v>60</v>
      </c>
      <c r="Q6" s="10" t="s">
        <v>61</v>
      </c>
      <c r="R6" s="10" t="s">
        <v>62</v>
      </c>
      <c r="S6" s="10" t="s">
        <v>63</v>
      </c>
      <c r="T6" s="10" t="s">
        <v>64</v>
      </c>
    </row>
    <row r="7" ht="26.25" customHeight="1" spans="1:20">
      <c r="A7" s="10"/>
      <c r="B7" s="10"/>
      <c r="C7" s="10"/>
      <c r="D7" s="10"/>
      <c r="E7" s="10"/>
      <c r="F7" s="10"/>
      <c r="G7" s="10"/>
      <c r="H7" s="10"/>
      <c r="I7" s="10" t="s">
        <v>59</v>
      </c>
      <c r="J7" s="10" t="s">
        <v>65</v>
      </c>
      <c r="K7" s="10" t="s">
        <v>66</v>
      </c>
      <c r="L7" s="10" t="s">
        <v>67</v>
      </c>
      <c r="M7" s="10" t="s">
        <v>68</v>
      </c>
      <c r="N7" s="10" t="s">
        <v>69</v>
      </c>
      <c r="O7" s="10"/>
      <c r="P7" s="10"/>
      <c r="Q7" s="10"/>
      <c r="R7" s="10"/>
      <c r="S7" s="10"/>
      <c r="T7" s="10"/>
    </row>
    <row r="8" ht="31.6" customHeight="1" spans="1:20">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c r="R8" s="62">
        <v>18</v>
      </c>
      <c r="S8" s="62">
        <v>19</v>
      </c>
      <c r="T8" s="62">
        <v>20</v>
      </c>
    </row>
    <row r="9" ht="31.6" customHeight="1" spans="1:20">
      <c r="A9" s="8" t="s">
        <v>70</v>
      </c>
      <c r="B9" s="8" t="s">
        <v>71</v>
      </c>
      <c r="C9" s="9">
        <v>135955474.15</v>
      </c>
      <c r="D9" s="9">
        <v>135955474.15</v>
      </c>
      <c r="E9" s="9">
        <v>15090842.16</v>
      </c>
      <c r="F9" s="9"/>
      <c r="G9" s="9"/>
      <c r="H9" s="9"/>
      <c r="I9" s="9">
        <v>120864631.99</v>
      </c>
      <c r="J9" s="9"/>
      <c r="K9" s="9">
        <v>84994431.99</v>
      </c>
      <c r="L9" s="9"/>
      <c r="M9" s="9"/>
      <c r="N9" s="9">
        <v>35870200</v>
      </c>
      <c r="O9" s="9"/>
      <c r="P9" s="9"/>
      <c r="Q9" s="9"/>
      <c r="R9" s="9"/>
      <c r="S9" s="9"/>
      <c r="T9" s="9"/>
    </row>
    <row r="10" ht="31.6" customHeight="1" spans="1:20">
      <c r="A10" s="87" t="s">
        <v>57</v>
      </c>
      <c r="B10" s="87"/>
      <c r="C10" s="9">
        <v>135955474.15</v>
      </c>
      <c r="D10" s="9">
        <v>135955474.15</v>
      </c>
      <c r="E10" s="9">
        <v>15090842.16</v>
      </c>
      <c r="F10" s="9"/>
      <c r="G10" s="9"/>
      <c r="H10" s="9"/>
      <c r="I10" s="9">
        <v>120864631.99</v>
      </c>
      <c r="J10" s="9"/>
      <c r="K10" s="9">
        <v>84994431.99</v>
      </c>
      <c r="L10" s="9"/>
      <c r="M10" s="9"/>
      <c r="N10" s="9">
        <v>35870200</v>
      </c>
      <c r="O10" s="9"/>
      <c r="P10" s="9"/>
      <c r="Q10" s="9"/>
      <c r="R10" s="9"/>
      <c r="S10" s="9"/>
      <c r="T10" s="9"/>
    </row>
  </sheetData>
  <mergeCells count="21">
    <mergeCell ref="A3:T3"/>
    <mergeCell ref="A4:B4"/>
    <mergeCell ref="C4:T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7" activePane="bottomLeft" state="frozen"/>
      <selection/>
      <selection pane="bottomLeft" activeCell="B31" sqref="B31"/>
    </sheetView>
  </sheetViews>
  <sheetFormatPr defaultColWidth="9" defaultRowHeight="13.5" customHeight="1"/>
  <cols>
    <col min="1" max="1" width="17.425" customWidth="1"/>
    <col min="2" max="2" width="32" customWidth="1"/>
    <col min="3" max="15" width="12.85" customWidth="1"/>
  </cols>
  <sheetData>
    <row r="1" customHeight="1" spans="1:15">
      <c r="A1" s="1"/>
      <c r="B1" s="1"/>
      <c r="C1" s="1"/>
      <c r="D1" s="1"/>
      <c r="E1" s="1"/>
      <c r="F1" s="1"/>
      <c r="G1" s="1"/>
      <c r="H1" s="1"/>
      <c r="I1" s="1"/>
      <c r="J1" s="1"/>
      <c r="K1" s="1"/>
      <c r="L1" s="1"/>
      <c r="M1" s="1"/>
      <c r="N1" s="1"/>
      <c r="O1" s="1"/>
    </row>
    <row r="2" ht="17.5" customHeight="1" spans="1:15">
      <c r="A2" s="71"/>
      <c r="B2" s="71"/>
      <c r="C2" s="71"/>
      <c r="D2" s="71"/>
      <c r="E2" s="71"/>
      <c r="F2" s="71"/>
      <c r="G2" s="71"/>
      <c r="H2" s="71"/>
      <c r="I2" s="71"/>
      <c r="J2" s="71"/>
      <c r="K2" s="71"/>
      <c r="L2" s="71"/>
      <c r="M2" s="71"/>
      <c r="N2" s="71"/>
      <c r="O2" s="3" t="s">
        <v>72</v>
      </c>
    </row>
    <row r="3" ht="30.75" customHeight="1" spans="1:15">
      <c r="A3" s="13" t="str">
        <f>"2025"&amp;"年部门支出预算表"</f>
        <v>2025年部门支出预算表</v>
      </c>
      <c r="B3" s="13"/>
      <c r="C3" s="13"/>
      <c r="D3" s="13"/>
      <c r="E3" s="13"/>
      <c r="F3" s="13"/>
      <c r="G3" s="13"/>
      <c r="H3" s="13"/>
      <c r="I3" s="13"/>
      <c r="J3" s="13"/>
      <c r="K3" s="13"/>
      <c r="L3" s="13"/>
      <c r="M3" s="13"/>
      <c r="N3" s="13"/>
      <c r="O3" s="13"/>
    </row>
    <row r="4" customHeight="1" spans="1:15">
      <c r="A4" s="5" t="str">
        <f>"单位名称："&amp;"楚雄彝族自治州妇幼保健院"</f>
        <v>单位名称：楚雄彝族自治州妇幼保健院</v>
      </c>
      <c r="B4" s="5"/>
      <c r="C4" s="3" t="s">
        <v>54</v>
      </c>
      <c r="D4" s="3"/>
      <c r="E4" s="3"/>
      <c r="F4" s="3"/>
      <c r="G4" s="3"/>
      <c r="H4" s="3"/>
      <c r="I4" s="3"/>
      <c r="J4" s="3"/>
      <c r="K4" s="3"/>
      <c r="L4" s="3"/>
      <c r="M4" s="3"/>
      <c r="N4" s="3"/>
      <c r="O4" s="3"/>
    </row>
    <row r="5" customHeight="1" spans="1:15">
      <c r="A5" s="10" t="s">
        <v>73</v>
      </c>
      <c r="B5" s="10" t="s">
        <v>74</v>
      </c>
      <c r="C5" s="10" t="s">
        <v>57</v>
      </c>
      <c r="D5" s="10" t="s">
        <v>60</v>
      </c>
      <c r="E5" s="10"/>
      <c r="F5" s="10"/>
      <c r="G5" s="10" t="s">
        <v>61</v>
      </c>
      <c r="H5" s="10" t="s">
        <v>62</v>
      </c>
      <c r="I5" s="10" t="s">
        <v>75</v>
      </c>
      <c r="J5" s="10" t="s">
        <v>64</v>
      </c>
      <c r="K5" s="10"/>
      <c r="L5" s="10"/>
      <c r="M5" s="10"/>
      <c r="N5" s="10"/>
      <c r="O5" s="10"/>
    </row>
    <row r="6" ht="27.75" customHeight="1" spans="1:15">
      <c r="A6" s="10"/>
      <c r="B6" s="10"/>
      <c r="C6" s="10"/>
      <c r="D6" s="10" t="s">
        <v>59</v>
      </c>
      <c r="E6" s="10" t="s">
        <v>76</v>
      </c>
      <c r="F6" s="10" t="s">
        <v>77</v>
      </c>
      <c r="G6" s="10"/>
      <c r="H6" s="10"/>
      <c r="I6" s="10"/>
      <c r="J6" s="10" t="s">
        <v>59</v>
      </c>
      <c r="K6" s="10" t="s">
        <v>78</v>
      </c>
      <c r="L6" s="10" t="s">
        <v>79</v>
      </c>
      <c r="M6" s="10" t="s">
        <v>80</v>
      </c>
      <c r="N6" s="10" t="s">
        <v>81</v>
      </c>
      <c r="O6" s="10" t="s">
        <v>82</v>
      </c>
    </row>
    <row r="7" ht="20.35" customHeight="1" spans="1:15">
      <c r="A7" s="82" t="s">
        <v>83</v>
      </c>
      <c r="B7" s="82" t="s">
        <v>84</v>
      </c>
      <c r="C7" s="82" t="s">
        <v>85</v>
      </c>
      <c r="D7" s="83" t="s">
        <v>86</v>
      </c>
      <c r="E7" s="83" t="s">
        <v>87</v>
      </c>
      <c r="F7" s="83" t="s">
        <v>88</v>
      </c>
      <c r="G7" s="83" t="s">
        <v>89</v>
      </c>
      <c r="H7" s="83" t="s">
        <v>90</v>
      </c>
      <c r="I7" s="83" t="s">
        <v>91</v>
      </c>
      <c r="J7" s="83" t="s">
        <v>92</v>
      </c>
      <c r="K7" s="83" t="s">
        <v>93</v>
      </c>
      <c r="L7" s="83" t="s">
        <v>94</v>
      </c>
      <c r="M7" s="83" t="s">
        <v>95</v>
      </c>
      <c r="N7" s="82" t="s">
        <v>96</v>
      </c>
      <c r="O7" s="88">
        <v>15</v>
      </c>
    </row>
    <row r="8" ht="24" customHeight="1" spans="1:15">
      <c r="A8" s="8" t="s">
        <v>97</v>
      </c>
      <c r="B8" s="84" t="s">
        <v>98</v>
      </c>
      <c r="C8" s="9">
        <v>3307713.76</v>
      </c>
      <c r="D8" s="9">
        <v>3307713.76</v>
      </c>
      <c r="E8" s="9">
        <v>3301713.76</v>
      </c>
      <c r="F8" s="9">
        <v>6000</v>
      </c>
      <c r="G8" s="9"/>
      <c r="H8" s="9"/>
      <c r="I8" s="9"/>
      <c r="J8" s="9"/>
      <c r="K8" s="9"/>
      <c r="L8" s="9"/>
      <c r="M8" s="9"/>
      <c r="N8" s="9"/>
      <c r="O8" s="9"/>
    </row>
    <row r="9" ht="24" customHeight="1" spans="1:15">
      <c r="A9" s="69" t="s">
        <v>99</v>
      </c>
      <c r="B9" s="85" t="s">
        <v>100</v>
      </c>
      <c r="C9" s="9">
        <v>3307713.76</v>
      </c>
      <c r="D9" s="9">
        <v>3307713.76</v>
      </c>
      <c r="E9" s="9">
        <v>3301713.76</v>
      </c>
      <c r="F9" s="9">
        <v>6000</v>
      </c>
      <c r="G9" s="9"/>
      <c r="H9" s="9"/>
      <c r="I9" s="9"/>
      <c r="J9" s="9"/>
      <c r="K9" s="9"/>
      <c r="L9" s="9"/>
      <c r="M9" s="9"/>
      <c r="N9" s="9"/>
      <c r="O9" s="9"/>
    </row>
    <row r="10" ht="24" customHeight="1" spans="1:15">
      <c r="A10" s="70" t="s">
        <v>101</v>
      </c>
      <c r="B10" s="86" t="s">
        <v>102</v>
      </c>
      <c r="C10" s="9">
        <v>1412481.6</v>
      </c>
      <c r="D10" s="9">
        <v>1412481.6</v>
      </c>
      <c r="E10" s="9">
        <v>1406481.6</v>
      </c>
      <c r="F10" s="9">
        <v>6000</v>
      </c>
      <c r="G10" s="9"/>
      <c r="H10" s="9"/>
      <c r="I10" s="9"/>
      <c r="J10" s="9"/>
      <c r="K10" s="9"/>
      <c r="L10" s="9"/>
      <c r="M10" s="9"/>
      <c r="N10" s="9"/>
      <c r="O10" s="9"/>
    </row>
    <row r="11" ht="24" customHeight="1" spans="1:15">
      <c r="A11" s="70" t="s">
        <v>103</v>
      </c>
      <c r="B11" s="86" t="s">
        <v>104</v>
      </c>
      <c r="C11" s="9">
        <v>1559383.53</v>
      </c>
      <c r="D11" s="9">
        <v>1559383.53</v>
      </c>
      <c r="E11" s="9">
        <v>1559383.53</v>
      </c>
      <c r="F11" s="9"/>
      <c r="G11" s="9"/>
      <c r="H11" s="9"/>
      <c r="I11" s="9"/>
      <c r="J11" s="9"/>
      <c r="K11" s="9"/>
      <c r="L11" s="9"/>
      <c r="M11" s="9"/>
      <c r="N11" s="9"/>
      <c r="O11" s="9"/>
    </row>
    <row r="12" ht="24" customHeight="1" spans="1:15">
      <c r="A12" s="70" t="s">
        <v>105</v>
      </c>
      <c r="B12" s="86" t="s">
        <v>106</v>
      </c>
      <c r="C12" s="9">
        <v>335848.63</v>
      </c>
      <c r="D12" s="9">
        <v>335848.63</v>
      </c>
      <c r="E12" s="9">
        <v>335848.63</v>
      </c>
      <c r="F12" s="9"/>
      <c r="G12" s="9"/>
      <c r="H12" s="9"/>
      <c r="I12" s="9"/>
      <c r="J12" s="9"/>
      <c r="K12" s="9"/>
      <c r="L12" s="9"/>
      <c r="M12" s="9"/>
      <c r="N12" s="9"/>
      <c r="O12" s="9"/>
    </row>
    <row r="13" ht="24" customHeight="1" spans="1:15">
      <c r="A13" s="8" t="s">
        <v>107</v>
      </c>
      <c r="B13" s="84" t="s">
        <v>108</v>
      </c>
      <c r="C13" s="9">
        <v>131736558.75</v>
      </c>
      <c r="D13" s="9">
        <v>10871926.76</v>
      </c>
      <c r="E13" s="9">
        <v>10691926.76</v>
      </c>
      <c r="F13" s="9">
        <v>180000</v>
      </c>
      <c r="G13" s="9"/>
      <c r="H13" s="9"/>
      <c r="I13" s="9"/>
      <c r="J13" s="9">
        <v>120864631.99</v>
      </c>
      <c r="K13" s="9"/>
      <c r="L13" s="9">
        <v>84994431.99</v>
      </c>
      <c r="M13" s="9"/>
      <c r="N13" s="9"/>
      <c r="O13" s="9">
        <v>35870200</v>
      </c>
    </row>
    <row r="14" ht="24" customHeight="1" spans="1:15">
      <c r="A14" s="69" t="s">
        <v>109</v>
      </c>
      <c r="B14" s="85" t="s">
        <v>110</v>
      </c>
      <c r="C14" s="9">
        <v>130703727.7</v>
      </c>
      <c r="D14" s="9">
        <v>9839095.71</v>
      </c>
      <c r="E14" s="9">
        <v>9659095.71</v>
      </c>
      <c r="F14" s="9">
        <v>180000</v>
      </c>
      <c r="G14" s="9"/>
      <c r="H14" s="9"/>
      <c r="I14" s="9"/>
      <c r="J14" s="9">
        <v>120864631.99</v>
      </c>
      <c r="K14" s="9"/>
      <c r="L14" s="9">
        <v>84994431.99</v>
      </c>
      <c r="M14" s="9"/>
      <c r="N14" s="9"/>
      <c r="O14" s="9">
        <v>35870200</v>
      </c>
    </row>
    <row r="15" ht="24" customHeight="1" spans="1:15">
      <c r="A15" s="70" t="s">
        <v>111</v>
      </c>
      <c r="B15" s="86" t="s">
        <v>112</v>
      </c>
      <c r="C15" s="9">
        <v>130643727.7</v>
      </c>
      <c r="D15" s="9">
        <v>9779095.71</v>
      </c>
      <c r="E15" s="9">
        <v>9659095.71</v>
      </c>
      <c r="F15" s="9">
        <v>120000</v>
      </c>
      <c r="G15" s="9"/>
      <c r="H15" s="9"/>
      <c r="I15" s="9"/>
      <c r="J15" s="9">
        <v>120864631.99</v>
      </c>
      <c r="K15" s="9"/>
      <c r="L15" s="9">
        <v>84994431.99</v>
      </c>
      <c r="M15" s="9"/>
      <c r="N15" s="9"/>
      <c r="O15" s="9">
        <v>35870200</v>
      </c>
    </row>
    <row r="16" ht="24" customHeight="1" spans="1:15">
      <c r="A16" s="70" t="s">
        <v>113</v>
      </c>
      <c r="B16" s="86" t="s">
        <v>114</v>
      </c>
      <c r="C16" s="9">
        <v>60000</v>
      </c>
      <c r="D16" s="9">
        <v>60000</v>
      </c>
      <c r="E16" s="9"/>
      <c r="F16" s="9">
        <v>60000</v>
      </c>
      <c r="G16" s="9"/>
      <c r="H16" s="9"/>
      <c r="I16" s="9"/>
      <c r="J16" s="9"/>
      <c r="K16" s="9"/>
      <c r="L16" s="9"/>
      <c r="M16" s="9"/>
      <c r="N16" s="9"/>
      <c r="O16" s="9"/>
    </row>
    <row r="17" ht="24" customHeight="1" spans="1:15">
      <c r="A17" s="69" t="s">
        <v>115</v>
      </c>
      <c r="B17" s="85" t="s">
        <v>116</v>
      </c>
      <c r="C17" s="9">
        <v>1032831.05</v>
      </c>
      <c r="D17" s="9">
        <v>1032831.05</v>
      </c>
      <c r="E17" s="9">
        <v>1032831.05</v>
      </c>
      <c r="F17" s="9"/>
      <c r="G17" s="9"/>
      <c r="H17" s="9"/>
      <c r="I17" s="9"/>
      <c r="J17" s="9"/>
      <c r="K17" s="9"/>
      <c r="L17" s="9"/>
      <c r="M17" s="9"/>
      <c r="N17" s="9"/>
      <c r="O17" s="9"/>
    </row>
    <row r="18" ht="24" customHeight="1" spans="1:15">
      <c r="A18" s="70" t="s">
        <v>117</v>
      </c>
      <c r="B18" s="86" t="s">
        <v>118</v>
      </c>
      <c r="C18" s="9"/>
      <c r="D18" s="9"/>
      <c r="E18" s="9"/>
      <c r="F18" s="9"/>
      <c r="G18" s="9"/>
      <c r="H18" s="9"/>
      <c r="I18" s="9"/>
      <c r="J18" s="9"/>
      <c r="K18" s="9"/>
      <c r="L18" s="9"/>
      <c r="M18" s="9"/>
      <c r="N18" s="9"/>
      <c r="O18" s="9"/>
    </row>
    <row r="19" ht="24" customHeight="1" spans="1:15">
      <c r="A19" s="70" t="s">
        <v>119</v>
      </c>
      <c r="B19" s="86" t="s">
        <v>120</v>
      </c>
      <c r="C19" s="9">
        <v>516347.6</v>
      </c>
      <c r="D19" s="9">
        <v>516347.6</v>
      </c>
      <c r="E19" s="9">
        <v>516347.6</v>
      </c>
      <c r="F19" s="9"/>
      <c r="G19" s="9"/>
      <c r="H19" s="9"/>
      <c r="I19" s="9"/>
      <c r="J19" s="9"/>
      <c r="K19" s="9"/>
      <c r="L19" s="9"/>
      <c r="M19" s="9"/>
      <c r="N19" s="9"/>
      <c r="O19" s="9"/>
    </row>
    <row r="20" ht="24" customHeight="1" spans="1:15">
      <c r="A20" s="70" t="s">
        <v>121</v>
      </c>
      <c r="B20" s="86" t="s">
        <v>122</v>
      </c>
      <c r="C20" s="9">
        <v>477003.45</v>
      </c>
      <c r="D20" s="9">
        <v>477003.45</v>
      </c>
      <c r="E20" s="9">
        <v>477003.45</v>
      </c>
      <c r="F20" s="9"/>
      <c r="G20" s="9"/>
      <c r="H20" s="9"/>
      <c r="I20" s="9"/>
      <c r="J20" s="9"/>
      <c r="K20" s="9"/>
      <c r="L20" s="9"/>
      <c r="M20" s="9"/>
      <c r="N20" s="9"/>
      <c r="O20" s="9"/>
    </row>
    <row r="21" ht="24" customHeight="1" spans="1:15">
      <c r="A21" s="70" t="s">
        <v>123</v>
      </c>
      <c r="B21" s="86" t="s">
        <v>124</v>
      </c>
      <c r="C21" s="9">
        <v>39480</v>
      </c>
      <c r="D21" s="9">
        <v>39480</v>
      </c>
      <c r="E21" s="9">
        <v>39480</v>
      </c>
      <c r="F21" s="9"/>
      <c r="G21" s="9"/>
      <c r="H21" s="9"/>
      <c r="I21" s="9"/>
      <c r="J21" s="9"/>
      <c r="K21" s="9"/>
      <c r="L21" s="9"/>
      <c r="M21" s="9"/>
      <c r="N21" s="9"/>
      <c r="O21" s="9"/>
    </row>
    <row r="22" ht="24" customHeight="1" spans="1:15">
      <c r="A22" s="8" t="s">
        <v>125</v>
      </c>
      <c r="B22" s="84" t="s">
        <v>126</v>
      </c>
      <c r="C22" s="9">
        <v>911201.64</v>
      </c>
      <c r="D22" s="9">
        <v>911201.64</v>
      </c>
      <c r="E22" s="9">
        <v>911201.64</v>
      </c>
      <c r="F22" s="9"/>
      <c r="G22" s="9"/>
      <c r="H22" s="9"/>
      <c r="I22" s="9"/>
      <c r="J22" s="9"/>
      <c r="K22" s="9"/>
      <c r="L22" s="9"/>
      <c r="M22" s="9"/>
      <c r="N22" s="9"/>
      <c r="O22" s="9"/>
    </row>
    <row r="23" ht="24" customHeight="1" spans="1:15">
      <c r="A23" s="69" t="s">
        <v>127</v>
      </c>
      <c r="B23" s="85" t="s">
        <v>128</v>
      </c>
      <c r="C23" s="9">
        <v>911201.64</v>
      </c>
      <c r="D23" s="9">
        <v>911201.64</v>
      </c>
      <c r="E23" s="9">
        <v>911201.64</v>
      </c>
      <c r="F23" s="9"/>
      <c r="G23" s="9"/>
      <c r="H23" s="9"/>
      <c r="I23" s="9"/>
      <c r="J23" s="9"/>
      <c r="K23" s="9"/>
      <c r="L23" s="9"/>
      <c r="M23" s="9"/>
      <c r="N23" s="9"/>
      <c r="O23" s="9"/>
    </row>
    <row r="24" ht="24" customHeight="1" spans="1:15">
      <c r="A24" s="70" t="s">
        <v>129</v>
      </c>
      <c r="B24" s="86" t="s">
        <v>130</v>
      </c>
      <c r="C24" s="9">
        <v>911201.64</v>
      </c>
      <c r="D24" s="9">
        <v>911201.64</v>
      </c>
      <c r="E24" s="9">
        <v>911201.64</v>
      </c>
      <c r="F24" s="9"/>
      <c r="G24" s="9"/>
      <c r="H24" s="9"/>
      <c r="I24" s="9"/>
      <c r="J24" s="9"/>
      <c r="K24" s="9"/>
      <c r="L24" s="9"/>
      <c r="M24" s="9"/>
      <c r="N24" s="9"/>
      <c r="O24" s="9"/>
    </row>
    <row r="25" ht="29.35" customHeight="1" spans="1:15">
      <c r="A25" s="87" t="s">
        <v>57</v>
      </c>
      <c r="B25" s="87"/>
      <c r="C25" s="9">
        <v>135955474.15</v>
      </c>
      <c r="D25" s="9">
        <v>15090842.16</v>
      </c>
      <c r="E25" s="9">
        <v>14904842.16</v>
      </c>
      <c r="F25" s="9">
        <v>186000</v>
      </c>
      <c r="G25" s="9"/>
      <c r="H25" s="9"/>
      <c r="I25" s="9"/>
      <c r="J25" s="9">
        <v>120864631.99</v>
      </c>
      <c r="K25" s="9"/>
      <c r="L25" s="9">
        <v>84994431.99</v>
      </c>
      <c r="M25" s="9"/>
      <c r="N25" s="9"/>
      <c r="O25" s="9">
        <v>35870200</v>
      </c>
    </row>
  </sheetData>
  <mergeCells count="12">
    <mergeCell ref="A3:O3"/>
    <mergeCell ref="A4:B4"/>
    <mergeCell ref="C4:O4"/>
    <mergeCell ref="D5:F5"/>
    <mergeCell ref="J5:O5"/>
    <mergeCell ref="A25:B25"/>
    <mergeCell ref="A5:A6"/>
    <mergeCell ref="B5:B6"/>
    <mergeCell ref="C5:C6"/>
    <mergeCell ref="G5:G6"/>
    <mergeCell ref="H5:H6"/>
    <mergeCell ref="I5:I6"/>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workbookViewId="0">
      <pane ySplit="1" topLeftCell="A2" activePane="bottomLeft" state="frozen"/>
      <selection/>
      <selection pane="bottomLeft" activeCell="B24" sqref="B24"/>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customHeight="1" spans="1:4">
      <c r="A1" s="1"/>
      <c r="B1" s="1"/>
      <c r="C1" s="1"/>
      <c r="D1" s="1"/>
    </row>
    <row r="2" ht="13.15" customHeight="1" spans="1:4">
      <c r="A2" s="18" t="s">
        <v>131</v>
      </c>
      <c r="B2" s="18"/>
      <c r="C2" s="18"/>
      <c r="D2" s="18"/>
    </row>
    <row r="3" ht="43.15" customHeight="1" spans="1:4">
      <c r="A3" s="13" t="str">
        <f>"2025"&amp;"年部门财政拨款收支预算总表"</f>
        <v>2025年部门财政拨款收支预算总表</v>
      </c>
      <c r="B3" s="13"/>
      <c r="C3" s="13"/>
      <c r="D3" s="13"/>
    </row>
    <row r="4" customHeight="1" spans="1:4">
      <c r="A4" s="5" t="str">
        <f>"单位名称："&amp;"楚雄彝族自治州妇幼保健院"</f>
        <v>单位名称：楚雄彝族自治州妇幼保健院</v>
      </c>
      <c r="B4" s="5"/>
      <c r="C4" s="71"/>
      <c r="D4" s="3" t="s">
        <v>54</v>
      </c>
    </row>
    <row r="5" customHeight="1" spans="1:4">
      <c r="A5" s="72" t="s">
        <v>132</v>
      </c>
      <c r="B5" s="72"/>
      <c r="C5" s="72" t="s">
        <v>133</v>
      </c>
      <c r="D5" s="72"/>
    </row>
    <row r="6" ht="42" customHeight="1" spans="1:4">
      <c r="A6" s="72" t="s">
        <v>5</v>
      </c>
      <c r="B6" s="72" t="str">
        <f t="shared" ref="B6:D6" si="0">"2025"&amp;"年预算数"</f>
        <v>2025年预算数</v>
      </c>
      <c r="C6" s="6" t="s">
        <v>134</v>
      </c>
      <c r="D6" s="72" t="str">
        <f t="shared" si="0"/>
        <v>2025年预算数</v>
      </c>
    </row>
    <row r="7" ht="24.1" customHeight="1" spans="1:4">
      <c r="A7" s="73" t="s">
        <v>135</v>
      </c>
      <c r="B7" s="9">
        <v>15090842.16</v>
      </c>
      <c r="C7" s="74" t="s">
        <v>136</v>
      </c>
      <c r="D7" s="9">
        <v>15090842.16</v>
      </c>
    </row>
    <row r="8" ht="24.1" customHeight="1" spans="1:4">
      <c r="A8" s="73" t="s">
        <v>137</v>
      </c>
      <c r="B8" s="9">
        <v>15090842.16</v>
      </c>
      <c r="C8" s="74" t="s">
        <v>138</v>
      </c>
      <c r="D8" s="9"/>
    </row>
    <row r="9" ht="24.1" customHeight="1" spans="1:4">
      <c r="A9" s="73" t="s">
        <v>139</v>
      </c>
      <c r="B9" s="9"/>
      <c r="C9" s="74" t="s">
        <v>140</v>
      </c>
      <c r="D9" s="9"/>
    </row>
    <row r="10" ht="24.1" customHeight="1" spans="1:4">
      <c r="A10" s="73" t="s">
        <v>141</v>
      </c>
      <c r="B10" s="9"/>
      <c r="C10" s="74" t="s">
        <v>142</v>
      </c>
      <c r="D10" s="9"/>
    </row>
    <row r="11" ht="24.1" customHeight="1" spans="1:4">
      <c r="A11" s="73" t="s">
        <v>143</v>
      </c>
      <c r="B11" s="9"/>
      <c r="C11" s="74" t="s">
        <v>144</v>
      </c>
      <c r="D11" s="9"/>
    </row>
    <row r="12" ht="24.1" customHeight="1" spans="1:4">
      <c r="A12" s="73" t="s">
        <v>137</v>
      </c>
      <c r="B12" s="9"/>
      <c r="C12" s="74" t="s">
        <v>145</v>
      </c>
      <c r="D12" s="9"/>
    </row>
    <row r="13" ht="24.1" customHeight="1" spans="1:4">
      <c r="A13" s="75" t="s">
        <v>139</v>
      </c>
      <c r="B13" s="9"/>
      <c r="C13" s="76" t="s">
        <v>146</v>
      </c>
      <c r="D13" s="9"/>
    </row>
    <row r="14" ht="24.1" customHeight="1" spans="1:4">
      <c r="A14" s="75" t="s">
        <v>141</v>
      </c>
      <c r="B14" s="9"/>
      <c r="C14" s="76" t="s">
        <v>147</v>
      </c>
      <c r="D14" s="9"/>
    </row>
    <row r="15" ht="24.1" customHeight="1" spans="1:4">
      <c r="A15" s="77"/>
      <c r="B15" s="9"/>
      <c r="C15" s="76" t="s">
        <v>148</v>
      </c>
      <c r="D15" s="9">
        <v>3307713.76</v>
      </c>
    </row>
    <row r="16" ht="24.1" customHeight="1" spans="1:4">
      <c r="A16" s="77"/>
      <c r="B16" s="9"/>
      <c r="C16" s="76" t="s">
        <v>149</v>
      </c>
      <c r="D16" s="9"/>
    </row>
    <row r="17" ht="24.1" customHeight="1" spans="1:4">
      <c r="A17" s="77"/>
      <c r="B17" s="9"/>
      <c r="C17" s="76" t="s">
        <v>150</v>
      </c>
      <c r="D17" s="9">
        <v>10871926.76</v>
      </c>
    </row>
    <row r="18" ht="24.1" customHeight="1" spans="1:4">
      <c r="A18" s="77"/>
      <c r="B18" s="9"/>
      <c r="C18" s="76" t="s">
        <v>151</v>
      </c>
      <c r="D18" s="9"/>
    </row>
    <row r="19" ht="24.1" customHeight="1" spans="1:4">
      <c r="A19" s="77"/>
      <c r="B19" s="9"/>
      <c r="C19" s="76" t="s">
        <v>152</v>
      </c>
      <c r="D19" s="9"/>
    </row>
    <row r="20" ht="24.1" customHeight="1" spans="1:4">
      <c r="A20" s="77"/>
      <c r="B20" s="9"/>
      <c r="C20" s="76" t="s">
        <v>153</v>
      </c>
      <c r="D20" s="9"/>
    </row>
    <row r="21" ht="24.1" customHeight="1" spans="1:4">
      <c r="A21" s="77"/>
      <c r="B21" s="9"/>
      <c r="C21" s="76" t="s">
        <v>154</v>
      </c>
      <c r="D21" s="9"/>
    </row>
    <row r="22" ht="24.1" customHeight="1" spans="1:4">
      <c r="A22" s="77"/>
      <c r="B22" s="9"/>
      <c r="C22" s="76" t="s">
        <v>155</v>
      </c>
      <c r="D22" s="9"/>
    </row>
    <row r="23" ht="24.1" customHeight="1" spans="1:4">
      <c r="A23" s="77"/>
      <c r="B23" s="9"/>
      <c r="C23" s="76" t="s">
        <v>156</v>
      </c>
      <c r="D23" s="9"/>
    </row>
    <row r="24" ht="24.1" customHeight="1" spans="1:4">
      <c r="A24" s="77"/>
      <c r="B24" s="9"/>
      <c r="C24" s="76" t="s">
        <v>157</v>
      </c>
      <c r="D24" s="9"/>
    </row>
    <row r="25" ht="24.1" customHeight="1" spans="1:4">
      <c r="A25" s="77"/>
      <c r="B25" s="9"/>
      <c r="C25" s="76" t="s">
        <v>158</v>
      </c>
      <c r="D25" s="9"/>
    </row>
    <row r="26" ht="24.1" customHeight="1" spans="1:4">
      <c r="A26" s="77"/>
      <c r="B26" s="9"/>
      <c r="C26" s="76" t="s">
        <v>159</v>
      </c>
      <c r="D26" s="9"/>
    </row>
    <row r="27" ht="24.1" customHeight="1" spans="1:4">
      <c r="A27" s="77"/>
      <c r="B27" s="9"/>
      <c r="C27" s="76" t="s">
        <v>160</v>
      </c>
      <c r="D27" s="9">
        <v>911201.64</v>
      </c>
    </row>
    <row r="28" ht="24.1" customHeight="1" spans="1:4">
      <c r="A28" s="77"/>
      <c r="B28" s="9"/>
      <c r="C28" s="76" t="s">
        <v>161</v>
      </c>
      <c r="D28" s="9"/>
    </row>
    <row r="29" ht="24.1" customHeight="1" spans="1:4">
      <c r="A29" s="77"/>
      <c r="B29" s="9"/>
      <c r="C29" s="76" t="s">
        <v>162</v>
      </c>
      <c r="D29" s="9"/>
    </row>
    <row r="30" ht="24.1" customHeight="1" spans="1:4">
      <c r="A30" s="77"/>
      <c r="B30" s="9"/>
      <c r="C30" s="76" t="s">
        <v>163</v>
      </c>
      <c r="D30" s="9"/>
    </row>
    <row r="31" ht="24.1" customHeight="1" spans="1:4">
      <c r="A31" s="77"/>
      <c r="B31" s="9"/>
      <c r="C31" s="76" t="s">
        <v>164</v>
      </c>
      <c r="D31" s="9"/>
    </row>
    <row r="32" ht="24.1" customHeight="1" spans="1:4">
      <c r="A32" s="77"/>
      <c r="B32" s="9"/>
      <c r="C32" s="75" t="s">
        <v>165</v>
      </c>
      <c r="D32" s="9"/>
    </row>
    <row r="33" ht="24.1" customHeight="1" spans="1:4">
      <c r="A33" s="77"/>
      <c r="B33" s="9"/>
      <c r="C33" s="75" t="s">
        <v>166</v>
      </c>
      <c r="D33" s="9"/>
    </row>
    <row r="34" ht="24.1" customHeight="1" spans="1:4">
      <c r="A34" s="77"/>
      <c r="B34" s="9"/>
      <c r="C34" s="78" t="s">
        <v>167</v>
      </c>
      <c r="D34" s="9"/>
    </row>
    <row r="35" ht="24" customHeight="1" spans="1:4">
      <c r="A35" s="79"/>
      <c r="B35" s="9"/>
      <c r="C35" s="80" t="s">
        <v>168</v>
      </c>
      <c r="D35" s="9"/>
    </row>
    <row r="36" ht="24" customHeight="1" spans="1:4">
      <c r="A36" s="79"/>
      <c r="B36" s="9"/>
      <c r="C36" s="80" t="s">
        <v>169</v>
      </c>
      <c r="D36" s="9"/>
    </row>
    <row r="37" ht="24" customHeight="1" spans="1:4">
      <c r="A37" s="79"/>
      <c r="B37" s="9"/>
      <c r="C37" s="80" t="s">
        <v>170</v>
      </c>
      <c r="D37" s="9"/>
    </row>
    <row r="38" ht="24" customHeight="1" spans="1:4">
      <c r="A38" s="79"/>
      <c r="B38" s="9"/>
      <c r="C38" s="78" t="s">
        <v>171</v>
      </c>
      <c r="D38" s="81"/>
    </row>
    <row r="39" ht="24.1" customHeight="1" spans="1:4">
      <c r="A39" s="79" t="s">
        <v>51</v>
      </c>
      <c r="B39" s="9">
        <v>15090842.16</v>
      </c>
      <c r="C39" s="79" t="s">
        <v>172</v>
      </c>
      <c r="D39" s="9">
        <v>15090842.16</v>
      </c>
    </row>
  </sheetData>
  <mergeCells count="5">
    <mergeCell ref="A2:D2"/>
    <mergeCell ref="A3:D3"/>
    <mergeCell ref="A4:B4"/>
    <mergeCell ref="A5:B5"/>
    <mergeCell ref="C5:D5"/>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pane ySplit="1" topLeftCell="A2" activePane="bottomLeft" state="frozen"/>
      <selection/>
      <selection pane="bottomLeft" activeCell="C30" sqref="C30"/>
    </sheetView>
  </sheetViews>
  <sheetFormatPr defaultColWidth="9" defaultRowHeight="13.5" customHeight="1" outlineLevelCol="6"/>
  <cols>
    <col min="1" max="1" width="18.575" customWidth="1"/>
    <col min="2" max="2" width="21.8416666666667" customWidth="1"/>
    <col min="3" max="7" width="12.85" customWidth="1"/>
  </cols>
  <sheetData>
    <row r="1" customHeight="1" spans="1:7">
      <c r="A1" s="1"/>
      <c r="B1" s="1"/>
      <c r="C1" s="1"/>
      <c r="D1" s="1"/>
      <c r="E1" s="1"/>
      <c r="F1" s="1"/>
      <c r="G1" s="1"/>
    </row>
    <row r="2" ht="15.4" customHeight="1" spans="1:7">
      <c r="A2" s="27" t="s">
        <v>173</v>
      </c>
      <c r="B2" s="27"/>
      <c r="C2" s="27"/>
      <c r="D2" s="27"/>
      <c r="E2" s="27"/>
      <c r="F2" s="27"/>
      <c r="G2" s="27"/>
    </row>
    <row r="3" ht="35.65" customHeight="1" spans="1:7">
      <c r="A3" s="24" t="str">
        <f>"2025"&amp;"年一般公共预算支出预算表（按功能科目分类）"</f>
        <v>2025年一般公共预算支出预算表（按功能科目分类）</v>
      </c>
      <c r="B3" s="24"/>
      <c r="C3" s="24"/>
      <c r="D3" s="24"/>
      <c r="E3" s="24"/>
      <c r="F3" s="24"/>
      <c r="G3" s="24"/>
    </row>
    <row r="4" ht="26.35" customHeight="1" spans="1:7">
      <c r="A4" s="23" t="str">
        <f>"单位名称："&amp;"楚雄彝族自治州妇幼保健院"</f>
        <v>单位名称：楚雄彝族自治州妇幼保健院</v>
      </c>
      <c r="B4" s="23"/>
      <c r="C4" s="23"/>
      <c r="D4" s="23"/>
      <c r="E4" s="23"/>
      <c r="F4" s="68"/>
      <c r="G4" s="27" t="s">
        <v>2</v>
      </c>
    </row>
    <row r="5" ht="18.85" customHeight="1" spans="1:7">
      <c r="A5" s="10" t="s">
        <v>174</v>
      </c>
      <c r="B5" s="10"/>
      <c r="C5" s="10" t="s">
        <v>57</v>
      </c>
      <c r="D5" s="10" t="s">
        <v>76</v>
      </c>
      <c r="E5" s="10"/>
      <c r="F5" s="10"/>
      <c r="G5" s="10" t="s">
        <v>77</v>
      </c>
    </row>
    <row r="6" ht="18.85" customHeight="1" spans="1:7">
      <c r="A6" s="10" t="s">
        <v>73</v>
      </c>
      <c r="B6" s="10" t="s">
        <v>74</v>
      </c>
      <c r="C6" s="10"/>
      <c r="D6" s="10" t="s">
        <v>59</v>
      </c>
      <c r="E6" s="10" t="s">
        <v>175</v>
      </c>
      <c r="F6" s="10" t="s">
        <v>176</v>
      </c>
      <c r="G6" s="10"/>
    </row>
    <row r="7" ht="18.85" customHeight="1" spans="1:7">
      <c r="A7" s="10" t="s">
        <v>83</v>
      </c>
      <c r="B7" s="10">
        <v>2</v>
      </c>
      <c r="C7" s="10" t="s">
        <v>85</v>
      </c>
      <c r="D7" s="10" t="s">
        <v>86</v>
      </c>
      <c r="E7" s="10" t="s">
        <v>87</v>
      </c>
      <c r="F7" s="10" t="s">
        <v>88</v>
      </c>
      <c r="G7" s="10" t="s">
        <v>89</v>
      </c>
    </row>
    <row r="8" ht="18.85" customHeight="1" spans="1:7">
      <c r="A8" s="8" t="s">
        <v>97</v>
      </c>
      <c r="B8" s="8" t="s">
        <v>98</v>
      </c>
      <c r="C8" s="9">
        <v>3307713.76</v>
      </c>
      <c r="D8" s="9">
        <v>3301713.76</v>
      </c>
      <c r="E8" s="9">
        <v>3263913.76</v>
      </c>
      <c r="F8" s="9">
        <v>37800</v>
      </c>
      <c r="G8" s="9">
        <v>6000</v>
      </c>
    </row>
    <row r="9" ht="18.85" customHeight="1" spans="1:7">
      <c r="A9" s="69" t="s">
        <v>99</v>
      </c>
      <c r="B9" s="69" t="s">
        <v>100</v>
      </c>
      <c r="C9" s="9">
        <v>3307713.76</v>
      </c>
      <c r="D9" s="9">
        <v>3301713.76</v>
      </c>
      <c r="E9" s="9">
        <v>3263913.76</v>
      </c>
      <c r="F9" s="9">
        <v>37800</v>
      </c>
      <c r="G9" s="9">
        <v>6000</v>
      </c>
    </row>
    <row r="10" ht="18.85" customHeight="1" spans="1:7">
      <c r="A10" s="70" t="s">
        <v>101</v>
      </c>
      <c r="B10" s="70" t="s">
        <v>102</v>
      </c>
      <c r="C10" s="9">
        <v>1412481.6</v>
      </c>
      <c r="D10" s="9">
        <v>1406481.6</v>
      </c>
      <c r="E10" s="9">
        <v>1368681.6</v>
      </c>
      <c r="F10" s="9">
        <v>37800</v>
      </c>
      <c r="G10" s="9">
        <v>6000</v>
      </c>
    </row>
    <row r="11" ht="18.85" customHeight="1" spans="1:7">
      <c r="A11" s="70" t="s">
        <v>103</v>
      </c>
      <c r="B11" s="70" t="s">
        <v>104</v>
      </c>
      <c r="C11" s="9">
        <v>1559383.53</v>
      </c>
      <c r="D11" s="9">
        <v>1559383.53</v>
      </c>
      <c r="E11" s="9">
        <v>1559383.53</v>
      </c>
      <c r="F11" s="9"/>
      <c r="G11" s="9"/>
    </row>
    <row r="12" ht="18.85" customHeight="1" spans="1:7">
      <c r="A12" s="70" t="s">
        <v>105</v>
      </c>
      <c r="B12" s="70" t="s">
        <v>106</v>
      </c>
      <c r="C12" s="9">
        <v>335848.63</v>
      </c>
      <c r="D12" s="9">
        <v>335848.63</v>
      </c>
      <c r="E12" s="9">
        <v>335848.63</v>
      </c>
      <c r="F12" s="9"/>
      <c r="G12" s="9"/>
    </row>
    <row r="13" ht="18.85" customHeight="1" spans="1:7">
      <c r="A13" s="8" t="s">
        <v>107</v>
      </c>
      <c r="B13" s="8" t="s">
        <v>108</v>
      </c>
      <c r="C13" s="9">
        <v>10871926.76</v>
      </c>
      <c r="D13" s="9">
        <v>10691926.76</v>
      </c>
      <c r="E13" s="9">
        <v>10147131.82</v>
      </c>
      <c r="F13" s="9">
        <v>544794.94</v>
      </c>
      <c r="G13" s="9">
        <v>180000</v>
      </c>
    </row>
    <row r="14" ht="18.85" customHeight="1" spans="1:7">
      <c r="A14" s="69" t="s">
        <v>109</v>
      </c>
      <c r="B14" s="69" t="s">
        <v>110</v>
      </c>
      <c r="C14" s="9">
        <v>9839095.71</v>
      </c>
      <c r="D14" s="9">
        <v>9659095.71</v>
      </c>
      <c r="E14" s="9">
        <v>9114300.77</v>
      </c>
      <c r="F14" s="9">
        <v>544794.94</v>
      </c>
      <c r="G14" s="9">
        <v>180000</v>
      </c>
    </row>
    <row r="15" ht="18.85" customHeight="1" spans="1:7">
      <c r="A15" s="70" t="s">
        <v>111</v>
      </c>
      <c r="B15" s="70" t="s">
        <v>112</v>
      </c>
      <c r="C15" s="9">
        <v>9779095.71</v>
      </c>
      <c r="D15" s="9">
        <v>9659095.71</v>
      </c>
      <c r="E15" s="9">
        <v>9114300.77</v>
      </c>
      <c r="F15" s="9">
        <v>544794.94</v>
      </c>
      <c r="G15" s="9">
        <v>120000</v>
      </c>
    </row>
    <row r="16" ht="18.85" customHeight="1" spans="1:7">
      <c r="A16" s="70" t="s">
        <v>113</v>
      </c>
      <c r="B16" s="70" t="s">
        <v>114</v>
      </c>
      <c r="C16" s="9">
        <v>60000</v>
      </c>
      <c r="D16" s="9"/>
      <c r="E16" s="9"/>
      <c r="F16" s="9"/>
      <c r="G16" s="9">
        <v>60000</v>
      </c>
    </row>
    <row r="17" ht="18.85" customHeight="1" spans="1:7">
      <c r="A17" s="69" t="s">
        <v>115</v>
      </c>
      <c r="B17" s="69" t="s">
        <v>116</v>
      </c>
      <c r="C17" s="9">
        <v>1032831.05</v>
      </c>
      <c r="D17" s="9">
        <v>1032831.05</v>
      </c>
      <c r="E17" s="9">
        <v>1032831.05</v>
      </c>
      <c r="F17" s="9"/>
      <c r="G17" s="9"/>
    </row>
    <row r="18" ht="18.85" customHeight="1" spans="1:7">
      <c r="A18" s="70" t="s">
        <v>119</v>
      </c>
      <c r="B18" s="70" t="s">
        <v>120</v>
      </c>
      <c r="C18" s="9">
        <v>516347.6</v>
      </c>
      <c r="D18" s="9">
        <v>516347.6</v>
      </c>
      <c r="E18" s="9">
        <v>516347.6</v>
      </c>
      <c r="F18" s="9"/>
      <c r="G18" s="9"/>
    </row>
    <row r="19" ht="18.85" customHeight="1" spans="1:7">
      <c r="A19" s="70" t="s">
        <v>121</v>
      </c>
      <c r="B19" s="70" t="s">
        <v>122</v>
      </c>
      <c r="C19" s="9">
        <v>477003.45</v>
      </c>
      <c r="D19" s="9">
        <v>477003.45</v>
      </c>
      <c r="E19" s="9">
        <v>477003.45</v>
      </c>
      <c r="F19" s="9"/>
      <c r="G19" s="9"/>
    </row>
    <row r="20" ht="18.85" customHeight="1" spans="1:7">
      <c r="A20" s="70" t="s">
        <v>123</v>
      </c>
      <c r="B20" s="70" t="s">
        <v>124</v>
      </c>
      <c r="C20" s="9">
        <v>39480</v>
      </c>
      <c r="D20" s="9">
        <v>39480</v>
      </c>
      <c r="E20" s="9">
        <v>39480</v>
      </c>
      <c r="F20" s="9"/>
      <c r="G20" s="9"/>
    </row>
    <row r="21" ht="18.85" customHeight="1" spans="1:7">
      <c r="A21" s="8" t="s">
        <v>125</v>
      </c>
      <c r="B21" s="8" t="s">
        <v>126</v>
      </c>
      <c r="C21" s="9">
        <v>911201.64</v>
      </c>
      <c r="D21" s="9">
        <v>911201.64</v>
      </c>
      <c r="E21" s="9">
        <v>911201.64</v>
      </c>
      <c r="F21" s="9"/>
      <c r="G21" s="9"/>
    </row>
    <row r="22" ht="18.85" customHeight="1" spans="1:7">
      <c r="A22" s="69" t="s">
        <v>127</v>
      </c>
      <c r="B22" s="69" t="s">
        <v>128</v>
      </c>
      <c r="C22" s="9">
        <v>911201.64</v>
      </c>
      <c r="D22" s="9">
        <v>911201.64</v>
      </c>
      <c r="E22" s="9">
        <v>911201.64</v>
      </c>
      <c r="F22" s="9"/>
      <c r="G22" s="9"/>
    </row>
    <row r="23" ht="18.85" customHeight="1" spans="1:7">
      <c r="A23" s="70" t="s">
        <v>129</v>
      </c>
      <c r="B23" s="70" t="s">
        <v>130</v>
      </c>
      <c r="C23" s="9">
        <v>911201.64</v>
      </c>
      <c r="D23" s="9">
        <v>911201.64</v>
      </c>
      <c r="E23" s="9">
        <v>911201.64</v>
      </c>
      <c r="F23" s="9"/>
      <c r="G23" s="9"/>
    </row>
    <row r="24" ht="18.85" customHeight="1" spans="1:7">
      <c r="A24" s="10" t="s">
        <v>177</v>
      </c>
      <c r="B24" s="10"/>
      <c r="C24" s="9">
        <v>15090842.16</v>
      </c>
      <c r="D24" s="9">
        <v>14904842.16</v>
      </c>
      <c r="E24" s="9">
        <v>14322247.22</v>
      </c>
      <c r="F24" s="9">
        <v>582594.94</v>
      </c>
      <c r="G24" s="9">
        <v>186000</v>
      </c>
    </row>
  </sheetData>
  <mergeCells count="8">
    <mergeCell ref="A2:G2"/>
    <mergeCell ref="A3:G3"/>
    <mergeCell ref="A4:E4"/>
    <mergeCell ref="A5:B5"/>
    <mergeCell ref="D5:F5"/>
    <mergeCell ref="A24:B24"/>
    <mergeCell ref="C5:C6"/>
    <mergeCell ref="G5:G6"/>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9" defaultRowHeight="13.5" customHeight="1" outlineLevelRow="7" outlineLevelCol="5"/>
  <cols>
    <col min="1" max="2" width="23.125" customWidth="1"/>
    <col min="3" max="6" width="20.125" customWidth="1"/>
  </cols>
  <sheetData>
    <row r="1" customHeight="1" spans="1:6">
      <c r="A1" s="1"/>
      <c r="B1" s="1"/>
      <c r="C1" s="1"/>
      <c r="D1" s="1"/>
      <c r="E1" s="1"/>
      <c r="F1" s="1"/>
    </row>
    <row r="2" ht="16.9" customHeight="1" spans="1:6">
      <c r="A2" s="64" t="s">
        <v>178</v>
      </c>
      <c r="B2" s="65"/>
      <c r="C2" s="65"/>
      <c r="D2" s="65"/>
      <c r="E2" s="66"/>
      <c r="F2" s="65"/>
    </row>
    <row r="3" ht="52.6" customHeight="1" spans="1:6">
      <c r="A3" s="24" t="str">
        <f>"2025"&amp;"年一般公共预算“三公”经费支出预算表"</f>
        <v>2025年一般公共预算“三公”经费支出预算表</v>
      </c>
      <c r="B3" s="24"/>
      <c r="C3" s="24"/>
      <c r="D3" s="24"/>
      <c r="E3" s="24"/>
      <c r="F3" s="24"/>
    </row>
    <row r="4" ht="19.6" customHeight="1" spans="1:6">
      <c r="A4" s="23" t="str">
        <f>"单位名称："&amp;"楚雄彝族自治州妇幼保健院"</f>
        <v>单位名称：楚雄彝族自治州妇幼保健院</v>
      </c>
      <c r="B4" s="23"/>
      <c r="C4" s="27" t="s">
        <v>54</v>
      </c>
      <c r="D4" s="27"/>
      <c r="E4" s="27"/>
      <c r="F4" s="27"/>
    </row>
    <row r="5" ht="18.85" customHeight="1" spans="1:6">
      <c r="A5" s="10" t="s">
        <v>179</v>
      </c>
      <c r="B5" s="10" t="s">
        <v>180</v>
      </c>
      <c r="C5" s="10" t="s">
        <v>181</v>
      </c>
      <c r="D5" s="10"/>
      <c r="E5" s="10"/>
      <c r="F5" s="10" t="s">
        <v>182</v>
      </c>
    </row>
    <row r="6" ht="18.85" customHeight="1" spans="1:6">
      <c r="A6" s="10"/>
      <c r="B6" s="10"/>
      <c r="C6" s="10" t="s">
        <v>59</v>
      </c>
      <c r="D6" s="10" t="s">
        <v>183</v>
      </c>
      <c r="E6" s="10" t="s">
        <v>184</v>
      </c>
      <c r="F6" s="10"/>
    </row>
    <row r="7" ht="18.85" customHeight="1" spans="1:6">
      <c r="A7" s="67" t="s">
        <v>83</v>
      </c>
      <c r="B7" s="67" t="s">
        <v>84</v>
      </c>
      <c r="C7" s="67" t="s">
        <v>85</v>
      </c>
      <c r="D7" s="67" t="s">
        <v>86</v>
      </c>
      <c r="E7" s="67" t="s">
        <v>87</v>
      </c>
      <c r="F7" s="67" t="s">
        <v>88</v>
      </c>
    </row>
    <row r="8" ht="18.85" customHeight="1" spans="1:6">
      <c r="A8" s="9">
        <v>50000</v>
      </c>
      <c r="B8" s="9"/>
      <c r="C8" s="9">
        <v>50000</v>
      </c>
      <c r="D8" s="9"/>
      <c r="E8" s="9">
        <v>50000</v>
      </c>
      <c r="F8" s="9"/>
    </row>
  </sheetData>
  <mergeCells count="8">
    <mergeCell ref="A2:F2"/>
    <mergeCell ref="A3:F3"/>
    <mergeCell ref="A4:B4"/>
    <mergeCell ref="C4:F4"/>
    <mergeCell ref="C5:E5"/>
    <mergeCell ref="A5:A6"/>
    <mergeCell ref="B5:B6"/>
    <mergeCell ref="F5:F6"/>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1:24">
      <c r="A2" s="12"/>
      <c r="B2" s="12"/>
      <c r="C2" s="12"/>
      <c r="D2" s="12"/>
      <c r="E2" s="12"/>
      <c r="F2" s="12"/>
      <c r="G2" s="12"/>
      <c r="H2" s="12"/>
      <c r="I2" s="12"/>
      <c r="J2" s="12"/>
      <c r="K2" s="12"/>
      <c r="L2" s="12"/>
      <c r="M2" s="12"/>
      <c r="N2" s="12"/>
      <c r="O2" s="12"/>
      <c r="P2" s="12"/>
      <c r="Q2" s="12"/>
      <c r="R2" s="12"/>
      <c r="S2" s="12"/>
      <c r="T2" s="12"/>
      <c r="U2" s="12"/>
      <c r="V2" s="12"/>
      <c r="W2" s="12"/>
      <c r="X2" s="18" t="s">
        <v>185</v>
      </c>
    </row>
    <row r="3" ht="45" customHeight="1" spans="1:24">
      <c r="A3" s="13" t="s">
        <v>186</v>
      </c>
      <c r="B3" s="13"/>
      <c r="C3" s="13"/>
      <c r="D3" s="13"/>
      <c r="E3" s="13"/>
      <c r="F3" s="13"/>
      <c r="G3" s="13"/>
      <c r="H3" s="13"/>
      <c r="I3" s="13"/>
      <c r="J3" s="13"/>
      <c r="K3" s="13"/>
      <c r="L3" s="13"/>
      <c r="M3" s="13"/>
      <c r="N3" s="13"/>
      <c r="O3" s="13"/>
      <c r="P3" s="13"/>
      <c r="Q3" s="13"/>
      <c r="R3" s="13"/>
      <c r="S3" s="13"/>
      <c r="T3" s="13"/>
      <c r="U3" s="13"/>
      <c r="V3" s="13"/>
      <c r="W3" s="13"/>
      <c r="X3" s="13"/>
    </row>
    <row r="4" ht="18.75" customHeight="1" spans="1:24">
      <c r="A4" s="12" t="str">
        <f>"单位名称："&amp;"楚雄彝族自治州妇幼保健院"</f>
        <v>单位名称：楚雄彝族自治州妇幼保健院</v>
      </c>
      <c r="B4" s="12"/>
      <c r="C4" s="12"/>
      <c r="D4" s="12"/>
      <c r="E4" s="12"/>
      <c r="F4" s="12"/>
      <c r="G4" s="12"/>
      <c r="H4" s="12"/>
      <c r="I4" s="12"/>
      <c r="J4" s="12"/>
      <c r="K4" s="12"/>
      <c r="L4" s="12"/>
      <c r="M4" s="12"/>
      <c r="N4" s="12"/>
      <c r="O4" s="12"/>
      <c r="P4" s="12"/>
      <c r="Q4" s="12"/>
      <c r="R4" s="12"/>
      <c r="S4" s="12"/>
      <c r="T4" s="12"/>
      <c r="U4" s="12"/>
      <c r="V4" s="12"/>
      <c r="W4" s="12"/>
      <c r="X4" s="18" t="s">
        <v>54</v>
      </c>
    </row>
    <row r="5" ht="18" customHeight="1" spans="1:24">
      <c r="A5" s="6" t="s">
        <v>187</v>
      </c>
      <c r="B5" s="6" t="s">
        <v>188</v>
      </c>
      <c r="C5" s="6" t="s">
        <v>189</v>
      </c>
      <c r="D5" s="6" t="s">
        <v>190</v>
      </c>
      <c r="E5" s="6" t="s">
        <v>191</v>
      </c>
      <c r="F5" s="6" t="s">
        <v>192</v>
      </c>
      <c r="G5" s="6" t="s">
        <v>193</v>
      </c>
      <c r="H5" s="6" t="s">
        <v>194</v>
      </c>
      <c r="I5" s="6" t="s">
        <v>194</v>
      </c>
      <c r="J5" s="6"/>
      <c r="K5" s="6"/>
      <c r="L5" s="6"/>
      <c r="M5" s="6"/>
      <c r="N5" s="6"/>
      <c r="O5" s="6"/>
      <c r="P5" s="6"/>
      <c r="Q5" s="6"/>
      <c r="R5" s="6" t="s">
        <v>63</v>
      </c>
      <c r="S5" s="6" t="s">
        <v>64</v>
      </c>
      <c r="T5" s="6"/>
      <c r="U5" s="6"/>
      <c r="V5" s="6"/>
      <c r="W5" s="6"/>
      <c r="X5" s="6"/>
    </row>
    <row r="6" ht="18" customHeight="1" spans="1:24">
      <c r="A6" s="6"/>
      <c r="B6" s="6"/>
      <c r="C6" s="6"/>
      <c r="D6" s="6"/>
      <c r="E6" s="6"/>
      <c r="F6" s="6"/>
      <c r="G6" s="6"/>
      <c r="H6" s="6" t="s">
        <v>195</v>
      </c>
      <c r="I6" s="6" t="s">
        <v>60</v>
      </c>
      <c r="J6" s="6"/>
      <c r="K6" s="6"/>
      <c r="L6" s="6"/>
      <c r="M6" s="6"/>
      <c r="N6" s="6"/>
      <c r="O6" s="6" t="s">
        <v>196</v>
      </c>
      <c r="P6" s="6"/>
      <c r="Q6" s="6"/>
      <c r="R6" s="6" t="s">
        <v>63</v>
      </c>
      <c r="S6" s="6" t="s">
        <v>64</v>
      </c>
      <c r="T6" s="6" t="s">
        <v>65</v>
      </c>
      <c r="U6" s="6" t="s">
        <v>64</v>
      </c>
      <c r="V6" s="6" t="s">
        <v>67</v>
      </c>
      <c r="W6" s="6" t="s">
        <v>68</v>
      </c>
      <c r="X6" s="6" t="s">
        <v>69</v>
      </c>
    </row>
    <row r="7" customHeight="1" spans="1:24">
      <c r="A7" s="6"/>
      <c r="B7" s="6"/>
      <c r="C7" s="6"/>
      <c r="D7" s="6"/>
      <c r="E7" s="6"/>
      <c r="F7" s="6"/>
      <c r="G7" s="6"/>
      <c r="H7" s="6"/>
      <c r="I7" s="6" t="s">
        <v>197</v>
      </c>
      <c r="J7" s="6" t="s">
        <v>198</v>
      </c>
      <c r="K7" s="6" t="s">
        <v>199</v>
      </c>
      <c r="L7" s="6" t="s">
        <v>200</v>
      </c>
      <c r="M7" s="6" t="s">
        <v>201</v>
      </c>
      <c r="N7" s="6" t="s">
        <v>202</v>
      </c>
      <c r="O7" s="6" t="s">
        <v>60</v>
      </c>
      <c r="P7" s="6" t="s">
        <v>61</v>
      </c>
      <c r="Q7" s="6" t="s">
        <v>62</v>
      </c>
      <c r="R7" s="6"/>
      <c r="S7" s="6" t="s">
        <v>59</v>
      </c>
      <c r="T7" s="6" t="s">
        <v>65</v>
      </c>
      <c r="U7" s="6" t="s">
        <v>203</v>
      </c>
      <c r="V7" s="6" t="s">
        <v>67</v>
      </c>
      <c r="W7" s="6" t="s">
        <v>68</v>
      </c>
      <c r="X7" s="6" t="s">
        <v>69</v>
      </c>
    </row>
    <row r="8" ht="37.5" customHeight="1" spans="1:24">
      <c r="A8" s="6"/>
      <c r="B8" s="6"/>
      <c r="C8" s="6"/>
      <c r="D8" s="6"/>
      <c r="E8" s="6"/>
      <c r="F8" s="6"/>
      <c r="G8" s="6"/>
      <c r="H8" s="6"/>
      <c r="I8" s="6" t="s">
        <v>59</v>
      </c>
      <c r="J8" s="6" t="s">
        <v>204</v>
      </c>
      <c r="K8" s="6" t="s">
        <v>198</v>
      </c>
      <c r="L8" s="6" t="s">
        <v>200</v>
      </c>
      <c r="M8" s="6" t="s">
        <v>201</v>
      </c>
      <c r="N8" s="6" t="s">
        <v>202</v>
      </c>
      <c r="O8" s="6" t="s">
        <v>200</v>
      </c>
      <c r="P8" s="6" t="s">
        <v>201</v>
      </c>
      <c r="Q8" s="6" t="s">
        <v>202</v>
      </c>
      <c r="R8" s="6" t="s">
        <v>63</v>
      </c>
      <c r="S8" s="6" t="s">
        <v>59</v>
      </c>
      <c r="T8" s="6" t="s">
        <v>65</v>
      </c>
      <c r="U8" s="6" t="s">
        <v>203</v>
      </c>
      <c r="V8" s="6" t="s">
        <v>67</v>
      </c>
      <c r="W8" s="6" t="s">
        <v>68</v>
      </c>
      <c r="X8" s="6" t="s">
        <v>69</v>
      </c>
    </row>
    <row r="9" ht="24.1" customHeight="1" spans="1:24">
      <c r="A9" s="62">
        <v>1</v>
      </c>
      <c r="B9" s="62">
        <v>2</v>
      </c>
      <c r="C9" s="62">
        <v>3</v>
      </c>
      <c r="D9" s="62">
        <v>4</v>
      </c>
      <c r="E9" s="62">
        <v>5</v>
      </c>
      <c r="F9" s="63">
        <v>6</v>
      </c>
      <c r="G9" s="63">
        <v>7</v>
      </c>
      <c r="H9" s="62">
        <v>8</v>
      </c>
      <c r="I9" s="62">
        <v>9</v>
      </c>
      <c r="J9" s="62">
        <v>10</v>
      </c>
      <c r="K9" s="62">
        <v>11</v>
      </c>
      <c r="L9" s="62">
        <v>12</v>
      </c>
      <c r="M9" s="62">
        <v>13</v>
      </c>
      <c r="N9" s="62">
        <v>14</v>
      </c>
      <c r="O9" s="62">
        <v>15</v>
      </c>
      <c r="P9" s="62">
        <v>16</v>
      </c>
      <c r="Q9" s="62">
        <v>17</v>
      </c>
      <c r="R9" s="62">
        <v>18</v>
      </c>
      <c r="S9" s="62">
        <v>19</v>
      </c>
      <c r="T9" s="62">
        <v>20</v>
      </c>
      <c r="U9" s="62">
        <v>21</v>
      </c>
      <c r="V9" s="62">
        <v>22</v>
      </c>
      <c r="W9" s="62">
        <v>23</v>
      </c>
      <c r="X9" s="62">
        <v>24</v>
      </c>
    </row>
    <row r="10" ht="30.85" customHeight="1" spans="1:24">
      <c r="A10" s="8" t="s">
        <v>71</v>
      </c>
      <c r="B10" s="8"/>
      <c r="C10" s="8"/>
      <c r="D10" s="8"/>
      <c r="E10" s="8"/>
      <c r="F10" s="8"/>
      <c r="G10" s="8"/>
      <c r="H10" s="9">
        <v>53847474.15</v>
      </c>
      <c r="I10" s="9">
        <v>14904842.16</v>
      </c>
      <c r="J10" s="9"/>
      <c r="K10" s="9"/>
      <c r="L10" s="9"/>
      <c r="M10" s="9">
        <v>14904842.16</v>
      </c>
      <c r="N10" s="9"/>
      <c r="O10" s="9"/>
      <c r="P10" s="9"/>
      <c r="Q10" s="9"/>
      <c r="R10" s="9"/>
      <c r="S10" s="9">
        <v>38942631.99</v>
      </c>
      <c r="T10" s="9"/>
      <c r="U10" s="9">
        <v>38342631.99</v>
      </c>
      <c r="V10" s="9"/>
      <c r="W10" s="9"/>
      <c r="X10" s="9">
        <v>600000</v>
      </c>
    </row>
    <row r="11" ht="30.75" customHeight="1" spans="1:24">
      <c r="A11" s="8" t="s">
        <v>71</v>
      </c>
      <c r="B11" s="8" t="s">
        <v>205</v>
      </c>
      <c r="C11" s="8" t="s">
        <v>206</v>
      </c>
      <c r="D11" s="8" t="s">
        <v>111</v>
      </c>
      <c r="E11" s="8" t="s">
        <v>112</v>
      </c>
      <c r="F11" s="8" t="s">
        <v>207</v>
      </c>
      <c r="G11" s="8" t="s">
        <v>208</v>
      </c>
      <c r="H11" s="9">
        <v>3716916</v>
      </c>
      <c r="I11" s="9">
        <v>3716916</v>
      </c>
      <c r="J11" s="9"/>
      <c r="K11" s="9"/>
      <c r="L11" s="9"/>
      <c r="M11" s="9">
        <v>3716916</v>
      </c>
      <c r="N11" s="9"/>
      <c r="O11" s="9"/>
      <c r="P11" s="9"/>
      <c r="Q11" s="9"/>
      <c r="R11" s="9"/>
      <c r="S11" s="9"/>
      <c r="T11" s="9"/>
      <c r="U11" s="9"/>
      <c r="V11" s="9"/>
      <c r="W11" s="9"/>
      <c r="X11" s="9"/>
    </row>
    <row r="12" ht="30.75" customHeight="1" spans="1:24">
      <c r="A12" s="8" t="s">
        <v>71</v>
      </c>
      <c r="B12" s="8" t="s">
        <v>205</v>
      </c>
      <c r="C12" s="8" t="s">
        <v>206</v>
      </c>
      <c r="D12" s="8" t="s">
        <v>111</v>
      </c>
      <c r="E12" s="8" t="s">
        <v>112</v>
      </c>
      <c r="F12" s="8" t="s">
        <v>209</v>
      </c>
      <c r="G12" s="8" t="s">
        <v>210</v>
      </c>
      <c r="H12" s="9">
        <v>573612</v>
      </c>
      <c r="I12" s="9">
        <v>573612</v>
      </c>
      <c r="J12" s="9"/>
      <c r="K12" s="8"/>
      <c r="L12" s="9"/>
      <c r="M12" s="9">
        <v>573612</v>
      </c>
      <c r="N12" s="9"/>
      <c r="O12" s="9"/>
      <c r="P12" s="9"/>
      <c r="Q12" s="9"/>
      <c r="R12" s="9"/>
      <c r="S12" s="9"/>
      <c r="T12" s="9"/>
      <c r="U12" s="9"/>
      <c r="V12" s="9"/>
      <c r="W12" s="9"/>
      <c r="X12" s="9"/>
    </row>
    <row r="13" ht="30.75" customHeight="1" spans="1:24">
      <c r="A13" s="8" t="s">
        <v>71</v>
      </c>
      <c r="B13" s="8" t="s">
        <v>211</v>
      </c>
      <c r="C13" s="8" t="s">
        <v>212</v>
      </c>
      <c r="D13" s="8" t="s">
        <v>111</v>
      </c>
      <c r="E13" s="8" t="s">
        <v>112</v>
      </c>
      <c r="F13" s="8" t="s">
        <v>213</v>
      </c>
      <c r="G13" s="8" t="s">
        <v>214</v>
      </c>
      <c r="H13" s="9">
        <v>1054080</v>
      </c>
      <c r="I13" s="9">
        <v>1054080</v>
      </c>
      <c r="J13" s="9"/>
      <c r="K13" s="8"/>
      <c r="L13" s="9"/>
      <c r="M13" s="9">
        <v>1054080</v>
      </c>
      <c r="N13" s="9"/>
      <c r="O13" s="9"/>
      <c r="P13" s="9"/>
      <c r="Q13" s="9"/>
      <c r="R13" s="9"/>
      <c r="S13" s="9"/>
      <c r="T13" s="9"/>
      <c r="U13" s="9"/>
      <c r="V13" s="9"/>
      <c r="W13" s="9"/>
      <c r="X13" s="9"/>
    </row>
    <row r="14" ht="30.75" customHeight="1" spans="1:24">
      <c r="A14" s="8" t="s">
        <v>71</v>
      </c>
      <c r="B14" s="8" t="s">
        <v>205</v>
      </c>
      <c r="C14" s="8" t="s">
        <v>206</v>
      </c>
      <c r="D14" s="8" t="s">
        <v>111</v>
      </c>
      <c r="E14" s="8" t="s">
        <v>112</v>
      </c>
      <c r="F14" s="8" t="s">
        <v>213</v>
      </c>
      <c r="G14" s="8" t="s">
        <v>214</v>
      </c>
      <c r="H14" s="9">
        <v>309743</v>
      </c>
      <c r="I14" s="9">
        <v>309743</v>
      </c>
      <c r="J14" s="9"/>
      <c r="K14" s="8"/>
      <c r="L14" s="9"/>
      <c r="M14" s="9">
        <v>309743</v>
      </c>
      <c r="N14" s="9"/>
      <c r="O14" s="9"/>
      <c r="P14" s="9"/>
      <c r="Q14" s="9"/>
      <c r="R14" s="9"/>
      <c r="S14" s="9"/>
      <c r="T14" s="9"/>
      <c r="U14" s="9"/>
      <c r="V14" s="9"/>
      <c r="W14" s="9"/>
      <c r="X14" s="9"/>
    </row>
    <row r="15" ht="30.75" customHeight="1" spans="1:24">
      <c r="A15" s="8" t="s">
        <v>71</v>
      </c>
      <c r="B15" s="8" t="s">
        <v>211</v>
      </c>
      <c r="C15" s="8" t="s">
        <v>212</v>
      </c>
      <c r="D15" s="8" t="s">
        <v>111</v>
      </c>
      <c r="E15" s="8" t="s">
        <v>112</v>
      </c>
      <c r="F15" s="8" t="s">
        <v>213</v>
      </c>
      <c r="G15" s="8" t="s">
        <v>214</v>
      </c>
      <c r="H15" s="9">
        <v>1938996</v>
      </c>
      <c r="I15" s="9">
        <v>1938996</v>
      </c>
      <c r="J15" s="9"/>
      <c r="K15" s="8"/>
      <c r="L15" s="9"/>
      <c r="M15" s="9">
        <v>1938996</v>
      </c>
      <c r="N15" s="9"/>
      <c r="O15" s="9"/>
      <c r="P15" s="9"/>
      <c r="Q15" s="9"/>
      <c r="R15" s="9"/>
      <c r="S15" s="9"/>
      <c r="T15" s="9"/>
      <c r="U15" s="9"/>
      <c r="V15" s="9"/>
      <c r="W15" s="9"/>
      <c r="X15" s="9"/>
    </row>
    <row r="16" ht="30.75" customHeight="1" spans="1:24">
      <c r="A16" s="8" t="s">
        <v>71</v>
      </c>
      <c r="B16" s="8" t="s">
        <v>215</v>
      </c>
      <c r="C16" s="8" t="s">
        <v>216</v>
      </c>
      <c r="D16" s="8" t="s">
        <v>111</v>
      </c>
      <c r="E16" s="8" t="s">
        <v>112</v>
      </c>
      <c r="F16" s="8" t="s">
        <v>213</v>
      </c>
      <c r="G16" s="8" t="s">
        <v>214</v>
      </c>
      <c r="H16" s="9">
        <v>1404000</v>
      </c>
      <c r="I16" s="9">
        <v>1404000</v>
      </c>
      <c r="J16" s="9"/>
      <c r="K16" s="8"/>
      <c r="L16" s="9"/>
      <c r="M16" s="9">
        <v>1404000</v>
      </c>
      <c r="N16" s="9"/>
      <c r="O16" s="9"/>
      <c r="P16" s="9"/>
      <c r="Q16" s="9"/>
      <c r="R16" s="9"/>
      <c r="S16" s="9"/>
      <c r="T16" s="9"/>
      <c r="U16" s="9"/>
      <c r="V16" s="9"/>
      <c r="W16" s="9"/>
      <c r="X16" s="9"/>
    </row>
    <row r="17" ht="30.75" customHeight="1" spans="1:24">
      <c r="A17" s="8" t="s">
        <v>71</v>
      </c>
      <c r="B17" s="8" t="s">
        <v>217</v>
      </c>
      <c r="C17" s="8" t="s">
        <v>218</v>
      </c>
      <c r="D17" s="8" t="s">
        <v>103</v>
      </c>
      <c r="E17" s="8" t="s">
        <v>104</v>
      </c>
      <c r="F17" s="8" t="s">
        <v>219</v>
      </c>
      <c r="G17" s="8" t="s">
        <v>218</v>
      </c>
      <c r="H17" s="9">
        <v>1559383.53</v>
      </c>
      <c r="I17" s="9">
        <v>1559383.53</v>
      </c>
      <c r="J17" s="9"/>
      <c r="K17" s="8"/>
      <c r="L17" s="9"/>
      <c r="M17" s="9">
        <v>1559383.53</v>
      </c>
      <c r="N17" s="9"/>
      <c r="O17" s="9"/>
      <c r="P17" s="9"/>
      <c r="Q17" s="9"/>
      <c r="R17" s="9"/>
      <c r="S17" s="9"/>
      <c r="T17" s="9"/>
      <c r="U17" s="9"/>
      <c r="V17" s="9"/>
      <c r="W17" s="9"/>
      <c r="X17" s="9"/>
    </row>
    <row r="18" ht="30.75" customHeight="1" spans="1:24">
      <c r="A18" s="8" t="s">
        <v>71</v>
      </c>
      <c r="B18" s="8" t="s">
        <v>220</v>
      </c>
      <c r="C18" s="8" t="s">
        <v>221</v>
      </c>
      <c r="D18" s="8" t="s">
        <v>119</v>
      </c>
      <c r="E18" s="8" t="s">
        <v>120</v>
      </c>
      <c r="F18" s="8" t="s">
        <v>222</v>
      </c>
      <c r="G18" s="8" t="s">
        <v>223</v>
      </c>
      <c r="H18" s="9">
        <v>516347.6</v>
      </c>
      <c r="I18" s="9">
        <v>516347.6</v>
      </c>
      <c r="J18" s="9"/>
      <c r="K18" s="8"/>
      <c r="L18" s="9"/>
      <c r="M18" s="9">
        <v>516347.6</v>
      </c>
      <c r="N18" s="9"/>
      <c r="O18" s="9"/>
      <c r="P18" s="9"/>
      <c r="Q18" s="9"/>
      <c r="R18" s="9"/>
      <c r="S18" s="9"/>
      <c r="T18" s="9"/>
      <c r="U18" s="9"/>
      <c r="V18" s="9"/>
      <c r="W18" s="9"/>
      <c r="X18" s="9"/>
    </row>
    <row r="19" ht="30.75" customHeight="1" spans="1:24">
      <c r="A19" s="8" t="s">
        <v>71</v>
      </c>
      <c r="B19" s="8" t="s">
        <v>220</v>
      </c>
      <c r="C19" s="8" t="s">
        <v>221</v>
      </c>
      <c r="D19" s="8" t="s">
        <v>117</v>
      </c>
      <c r="E19" s="8" t="s">
        <v>118</v>
      </c>
      <c r="F19" s="8" t="s">
        <v>222</v>
      </c>
      <c r="G19" s="8" t="s">
        <v>223</v>
      </c>
      <c r="H19" s="9"/>
      <c r="I19" s="9"/>
      <c r="J19" s="9"/>
      <c r="K19" s="8"/>
      <c r="L19" s="9"/>
      <c r="M19" s="9"/>
      <c r="N19" s="9"/>
      <c r="O19" s="9"/>
      <c r="P19" s="9"/>
      <c r="Q19" s="9"/>
      <c r="R19" s="9"/>
      <c r="S19" s="9"/>
      <c r="T19" s="9"/>
      <c r="U19" s="9"/>
      <c r="V19" s="9"/>
      <c r="W19" s="9"/>
      <c r="X19" s="9"/>
    </row>
    <row r="20" ht="30.75" customHeight="1" spans="1:24">
      <c r="A20" s="8" t="s">
        <v>71</v>
      </c>
      <c r="B20" s="8" t="s">
        <v>220</v>
      </c>
      <c r="C20" s="8" t="s">
        <v>221</v>
      </c>
      <c r="D20" s="8" t="s">
        <v>121</v>
      </c>
      <c r="E20" s="8" t="s">
        <v>122</v>
      </c>
      <c r="F20" s="8" t="s">
        <v>224</v>
      </c>
      <c r="G20" s="8" t="s">
        <v>225</v>
      </c>
      <c r="H20" s="9">
        <v>477003.45</v>
      </c>
      <c r="I20" s="9">
        <v>477003.45</v>
      </c>
      <c r="J20" s="9"/>
      <c r="K20" s="8"/>
      <c r="L20" s="9"/>
      <c r="M20" s="9">
        <v>477003.45</v>
      </c>
      <c r="N20" s="9"/>
      <c r="O20" s="9"/>
      <c r="P20" s="9"/>
      <c r="Q20" s="9"/>
      <c r="R20" s="9"/>
      <c r="S20" s="9"/>
      <c r="T20" s="9"/>
      <c r="U20" s="9"/>
      <c r="V20" s="9"/>
      <c r="W20" s="9"/>
      <c r="X20" s="9"/>
    </row>
    <row r="21" ht="30.75" customHeight="1" spans="1:24">
      <c r="A21" s="8" t="s">
        <v>71</v>
      </c>
      <c r="B21" s="8" t="s">
        <v>220</v>
      </c>
      <c r="C21" s="8" t="s">
        <v>221</v>
      </c>
      <c r="D21" s="8" t="s">
        <v>123</v>
      </c>
      <c r="E21" s="8" t="s">
        <v>124</v>
      </c>
      <c r="F21" s="8" t="s">
        <v>226</v>
      </c>
      <c r="G21" s="8" t="s">
        <v>227</v>
      </c>
      <c r="H21" s="9"/>
      <c r="I21" s="9"/>
      <c r="J21" s="9"/>
      <c r="K21" s="8"/>
      <c r="L21" s="9"/>
      <c r="M21" s="9"/>
      <c r="N21" s="9"/>
      <c r="O21" s="9"/>
      <c r="P21" s="9"/>
      <c r="Q21" s="9"/>
      <c r="R21" s="9"/>
      <c r="S21" s="9"/>
      <c r="T21" s="9"/>
      <c r="U21" s="9"/>
      <c r="V21" s="9"/>
      <c r="W21" s="9"/>
      <c r="X21" s="9"/>
    </row>
    <row r="22" ht="30.75" customHeight="1" spans="1:24">
      <c r="A22" s="8" t="s">
        <v>71</v>
      </c>
      <c r="B22" s="8" t="s">
        <v>220</v>
      </c>
      <c r="C22" s="8" t="s">
        <v>221</v>
      </c>
      <c r="D22" s="8" t="s">
        <v>123</v>
      </c>
      <c r="E22" s="8" t="s">
        <v>124</v>
      </c>
      <c r="F22" s="8" t="s">
        <v>226</v>
      </c>
      <c r="G22" s="8" t="s">
        <v>227</v>
      </c>
      <c r="H22" s="9">
        <v>39480</v>
      </c>
      <c r="I22" s="9">
        <v>39480</v>
      </c>
      <c r="J22" s="9"/>
      <c r="K22" s="8"/>
      <c r="L22" s="9"/>
      <c r="M22" s="9">
        <v>39480</v>
      </c>
      <c r="N22" s="9"/>
      <c r="O22" s="9"/>
      <c r="P22" s="9"/>
      <c r="Q22" s="9"/>
      <c r="R22" s="9"/>
      <c r="S22" s="9"/>
      <c r="T22" s="9"/>
      <c r="U22" s="9"/>
      <c r="V22" s="9"/>
      <c r="W22" s="9"/>
      <c r="X22" s="9"/>
    </row>
    <row r="23" ht="30.75" customHeight="1" spans="1:24">
      <c r="A23" s="8" t="s">
        <v>71</v>
      </c>
      <c r="B23" s="8" t="s">
        <v>228</v>
      </c>
      <c r="C23" s="8" t="s">
        <v>229</v>
      </c>
      <c r="D23" s="8" t="s">
        <v>111</v>
      </c>
      <c r="E23" s="8" t="s">
        <v>112</v>
      </c>
      <c r="F23" s="8" t="s">
        <v>226</v>
      </c>
      <c r="G23" s="8" t="s">
        <v>227</v>
      </c>
      <c r="H23" s="9">
        <v>48730.74</v>
      </c>
      <c r="I23" s="9">
        <v>48730.74</v>
      </c>
      <c r="J23" s="9"/>
      <c r="K23" s="8"/>
      <c r="L23" s="9"/>
      <c r="M23" s="9">
        <v>48730.74</v>
      </c>
      <c r="N23" s="9"/>
      <c r="O23" s="9"/>
      <c r="P23" s="9"/>
      <c r="Q23" s="9"/>
      <c r="R23" s="9"/>
      <c r="S23" s="9"/>
      <c r="T23" s="9"/>
      <c r="U23" s="9"/>
      <c r="V23" s="9"/>
      <c r="W23" s="9"/>
      <c r="X23" s="9"/>
    </row>
    <row r="24" ht="30.75" customHeight="1" spans="1:24">
      <c r="A24" s="8" t="s">
        <v>71</v>
      </c>
      <c r="B24" s="8" t="s">
        <v>230</v>
      </c>
      <c r="C24" s="8" t="s">
        <v>231</v>
      </c>
      <c r="D24" s="8" t="s">
        <v>111</v>
      </c>
      <c r="E24" s="8" t="s">
        <v>112</v>
      </c>
      <c r="F24" s="8" t="s">
        <v>226</v>
      </c>
      <c r="G24" s="8" t="s">
        <v>227</v>
      </c>
      <c r="H24" s="9">
        <v>68223.03</v>
      </c>
      <c r="I24" s="9">
        <v>68223.03</v>
      </c>
      <c r="J24" s="9"/>
      <c r="K24" s="8"/>
      <c r="L24" s="9"/>
      <c r="M24" s="9">
        <v>68223.03</v>
      </c>
      <c r="N24" s="9"/>
      <c r="O24" s="9"/>
      <c r="P24" s="9"/>
      <c r="Q24" s="9"/>
      <c r="R24" s="9"/>
      <c r="S24" s="9"/>
      <c r="T24" s="9"/>
      <c r="U24" s="9"/>
      <c r="V24" s="9"/>
      <c r="W24" s="9"/>
      <c r="X24" s="9"/>
    </row>
    <row r="25" ht="30.75" customHeight="1" spans="1:24">
      <c r="A25" s="8" t="s">
        <v>71</v>
      </c>
      <c r="B25" s="8" t="s">
        <v>232</v>
      </c>
      <c r="C25" s="8" t="s">
        <v>130</v>
      </c>
      <c r="D25" s="8" t="s">
        <v>129</v>
      </c>
      <c r="E25" s="8" t="s">
        <v>130</v>
      </c>
      <c r="F25" s="8" t="s">
        <v>233</v>
      </c>
      <c r="G25" s="8" t="s">
        <v>130</v>
      </c>
      <c r="H25" s="9">
        <v>911201.64</v>
      </c>
      <c r="I25" s="9">
        <v>911201.64</v>
      </c>
      <c r="J25" s="9"/>
      <c r="K25" s="8"/>
      <c r="L25" s="9"/>
      <c r="M25" s="9">
        <v>911201.64</v>
      </c>
      <c r="N25" s="9"/>
      <c r="O25" s="9"/>
      <c r="P25" s="9"/>
      <c r="Q25" s="9"/>
      <c r="R25" s="9"/>
      <c r="S25" s="9"/>
      <c r="T25" s="9"/>
      <c r="U25" s="9"/>
      <c r="V25" s="9"/>
      <c r="W25" s="9"/>
      <c r="X25" s="9"/>
    </row>
    <row r="26" ht="30.75" customHeight="1" spans="1:24">
      <c r="A26" s="8" t="s">
        <v>71</v>
      </c>
      <c r="B26" s="8" t="s">
        <v>234</v>
      </c>
      <c r="C26" s="8" t="s">
        <v>235</v>
      </c>
      <c r="D26" s="8" t="s">
        <v>111</v>
      </c>
      <c r="E26" s="8" t="s">
        <v>112</v>
      </c>
      <c r="F26" s="8" t="s">
        <v>236</v>
      </c>
      <c r="G26" s="8" t="s">
        <v>235</v>
      </c>
      <c r="H26" s="9">
        <v>151866.94</v>
      </c>
      <c r="I26" s="9">
        <v>151866.94</v>
      </c>
      <c r="J26" s="9"/>
      <c r="K26" s="8"/>
      <c r="L26" s="9"/>
      <c r="M26" s="9">
        <v>151866.94</v>
      </c>
      <c r="N26" s="9"/>
      <c r="O26" s="9"/>
      <c r="P26" s="9"/>
      <c r="Q26" s="9"/>
      <c r="R26" s="9"/>
      <c r="S26" s="9"/>
      <c r="T26" s="9"/>
      <c r="U26" s="9"/>
      <c r="V26" s="9"/>
      <c r="W26" s="9"/>
      <c r="X26" s="9"/>
    </row>
    <row r="27" ht="30.75" customHeight="1" spans="1:24">
      <c r="A27" s="8" t="s">
        <v>71</v>
      </c>
      <c r="B27" s="8" t="s">
        <v>237</v>
      </c>
      <c r="C27" s="8" t="s">
        <v>238</v>
      </c>
      <c r="D27" s="8" t="s">
        <v>111</v>
      </c>
      <c r="E27" s="8" t="s">
        <v>112</v>
      </c>
      <c r="F27" s="8" t="s">
        <v>239</v>
      </c>
      <c r="G27" s="8" t="s">
        <v>238</v>
      </c>
      <c r="H27" s="9">
        <v>27300</v>
      </c>
      <c r="I27" s="9">
        <v>27300</v>
      </c>
      <c r="J27" s="9"/>
      <c r="K27" s="8"/>
      <c r="L27" s="9"/>
      <c r="M27" s="9">
        <v>27300</v>
      </c>
      <c r="N27" s="9"/>
      <c r="O27" s="9"/>
      <c r="P27" s="9"/>
      <c r="Q27" s="9"/>
      <c r="R27" s="9"/>
      <c r="S27" s="9"/>
      <c r="T27" s="9"/>
      <c r="U27" s="9"/>
      <c r="V27" s="9"/>
      <c r="W27" s="9"/>
      <c r="X27" s="9"/>
    </row>
    <row r="28" ht="30.75" customHeight="1" spans="1:24">
      <c r="A28" s="8" t="s">
        <v>71</v>
      </c>
      <c r="B28" s="8" t="s">
        <v>240</v>
      </c>
      <c r="C28" s="8" t="s">
        <v>241</v>
      </c>
      <c r="D28" s="8" t="s">
        <v>111</v>
      </c>
      <c r="E28" s="8" t="s">
        <v>112</v>
      </c>
      <c r="F28" s="8" t="s">
        <v>242</v>
      </c>
      <c r="G28" s="8" t="s">
        <v>243</v>
      </c>
      <c r="H28" s="9">
        <v>50000</v>
      </c>
      <c r="I28" s="9">
        <v>50000</v>
      </c>
      <c r="J28" s="9"/>
      <c r="K28" s="8"/>
      <c r="L28" s="9"/>
      <c r="M28" s="9">
        <v>50000</v>
      </c>
      <c r="N28" s="9"/>
      <c r="O28" s="9"/>
      <c r="P28" s="9"/>
      <c r="Q28" s="9"/>
      <c r="R28" s="9"/>
      <c r="S28" s="9"/>
      <c r="T28" s="9"/>
      <c r="U28" s="9"/>
      <c r="V28" s="9"/>
      <c r="W28" s="9"/>
      <c r="X28" s="9"/>
    </row>
    <row r="29" ht="30.75" customHeight="1" spans="1:24">
      <c r="A29" s="8" t="s">
        <v>71</v>
      </c>
      <c r="B29" s="8" t="s">
        <v>244</v>
      </c>
      <c r="C29" s="8" t="s">
        <v>245</v>
      </c>
      <c r="D29" s="8" t="s">
        <v>111</v>
      </c>
      <c r="E29" s="8" t="s">
        <v>112</v>
      </c>
      <c r="F29" s="8" t="s">
        <v>246</v>
      </c>
      <c r="G29" s="8" t="s">
        <v>247</v>
      </c>
      <c r="H29" s="9">
        <v>25000</v>
      </c>
      <c r="I29" s="9">
        <v>25000</v>
      </c>
      <c r="J29" s="9"/>
      <c r="K29" s="8"/>
      <c r="L29" s="9"/>
      <c r="M29" s="9">
        <v>25000</v>
      </c>
      <c r="N29" s="9"/>
      <c r="O29" s="9"/>
      <c r="P29" s="9"/>
      <c r="Q29" s="9"/>
      <c r="R29" s="9"/>
      <c r="S29" s="9"/>
      <c r="T29" s="9"/>
      <c r="U29" s="9"/>
      <c r="V29" s="9"/>
      <c r="W29" s="9"/>
      <c r="X29" s="9"/>
    </row>
    <row r="30" ht="30.75" customHeight="1" spans="1:24">
      <c r="A30" s="8" t="s">
        <v>71</v>
      </c>
      <c r="B30" s="8" t="s">
        <v>248</v>
      </c>
      <c r="C30" s="8" t="s">
        <v>249</v>
      </c>
      <c r="D30" s="8" t="s">
        <v>111</v>
      </c>
      <c r="E30" s="8" t="s">
        <v>112</v>
      </c>
      <c r="F30" s="8" t="s">
        <v>250</v>
      </c>
      <c r="G30" s="8" t="s">
        <v>251</v>
      </c>
      <c r="H30" s="9">
        <v>290628</v>
      </c>
      <c r="I30" s="9">
        <v>290628</v>
      </c>
      <c r="J30" s="9"/>
      <c r="K30" s="8"/>
      <c r="L30" s="9"/>
      <c r="M30" s="9">
        <v>290628</v>
      </c>
      <c r="N30" s="9"/>
      <c r="O30" s="9"/>
      <c r="P30" s="9"/>
      <c r="Q30" s="9"/>
      <c r="R30" s="9"/>
      <c r="S30" s="9"/>
      <c r="T30" s="9"/>
      <c r="U30" s="9"/>
      <c r="V30" s="9"/>
      <c r="W30" s="9"/>
      <c r="X30" s="9"/>
    </row>
    <row r="31" ht="30.75" customHeight="1" spans="1:24">
      <c r="A31" s="8" t="s">
        <v>71</v>
      </c>
      <c r="B31" s="8" t="s">
        <v>252</v>
      </c>
      <c r="C31" s="8" t="s">
        <v>253</v>
      </c>
      <c r="D31" s="8" t="s">
        <v>101</v>
      </c>
      <c r="E31" s="8" t="s">
        <v>102</v>
      </c>
      <c r="F31" s="8" t="s">
        <v>254</v>
      </c>
      <c r="G31" s="8" t="s">
        <v>255</v>
      </c>
      <c r="H31" s="9">
        <v>37800</v>
      </c>
      <c r="I31" s="9">
        <v>37800</v>
      </c>
      <c r="J31" s="9"/>
      <c r="K31" s="8"/>
      <c r="L31" s="9"/>
      <c r="M31" s="9">
        <v>37800</v>
      </c>
      <c r="N31" s="9"/>
      <c r="O31" s="9"/>
      <c r="P31" s="9"/>
      <c r="Q31" s="9"/>
      <c r="R31" s="9"/>
      <c r="S31" s="9"/>
      <c r="T31" s="9"/>
      <c r="U31" s="9"/>
      <c r="V31" s="9"/>
      <c r="W31" s="9"/>
      <c r="X31" s="9"/>
    </row>
    <row r="32" ht="30.75" customHeight="1" spans="1:24">
      <c r="A32" s="8" t="s">
        <v>71</v>
      </c>
      <c r="B32" s="8" t="s">
        <v>256</v>
      </c>
      <c r="C32" s="8" t="s">
        <v>257</v>
      </c>
      <c r="D32" s="8" t="s">
        <v>101</v>
      </c>
      <c r="E32" s="8" t="s">
        <v>102</v>
      </c>
      <c r="F32" s="8" t="s">
        <v>258</v>
      </c>
      <c r="G32" s="8" t="s">
        <v>259</v>
      </c>
      <c r="H32" s="9">
        <v>1368681.6</v>
      </c>
      <c r="I32" s="9">
        <v>1368681.6</v>
      </c>
      <c r="J32" s="9"/>
      <c r="K32" s="8"/>
      <c r="L32" s="9"/>
      <c r="M32" s="9">
        <v>1368681.6</v>
      </c>
      <c r="N32" s="9"/>
      <c r="O32" s="9"/>
      <c r="P32" s="9"/>
      <c r="Q32" s="9"/>
      <c r="R32" s="9"/>
      <c r="S32" s="9"/>
      <c r="T32" s="9"/>
      <c r="U32" s="9"/>
      <c r="V32" s="9"/>
      <c r="W32" s="9"/>
      <c r="X32" s="9"/>
    </row>
    <row r="33" ht="30.75" customHeight="1" spans="1:24">
      <c r="A33" s="8" t="s">
        <v>71</v>
      </c>
      <c r="B33" s="8" t="s">
        <v>260</v>
      </c>
      <c r="C33" s="8" t="s">
        <v>261</v>
      </c>
      <c r="D33" s="8" t="s">
        <v>105</v>
      </c>
      <c r="E33" s="8" t="s">
        <v>106</v>
      </c>
      <c r="F33" s="8" t="s">
        <v>262</v>
      </c>
      <c r="G33" s="8" t="s">
        <v>263</v>
      </c>
      <c r="H33" s="9">
        <v>335848.63</v>
      </c>
      <c r="I33" s="9">
        <v>335848.63</v>
      </c>
      <c r="J33" s="9"/>
      <c r="K33" s="8"/>
      <c r="L33" s="9"/>
      <c r="M33" s="9">
        <v>335848.63</v>
      </c>
      <c r="N33" s="9"/>
      <c r="O33" s="9"/>
      <c r="P33" s="9"/>
      <c r="Q33" s="9"/>
      <c r="R33" s="9"/>
      <c r="S33" s="9"/>
      <c r="T33" s="9"/>
      <c r="U33" s="9"/>
      <c r="V33" s="9"/>
      <c r="W33" s="9"/>
      <c r="X33" s="9"/>
    </row>
    <row r="34" ht="30.75" customHeight="1" spans="1:24">
      <c r="A34" s="8" t="s">
        <v>71</v>
      </c>
      <c r="B34" s="8" t="s">
        <v>264</v>
      </c>
      <c r="C34" s="8" t="s">
        <v>265</v>
      </c>
      <c r="D34" s="8" t="s">
        <v>111</v>
      </c>
      <c r="E34" s="8" t="s">
        <v>112</v>
      </c>
      <c r="F34" s="8" t="s">
        <v>266</v>
      </c>
      <c r="G34" s="8" t="s">
        <v>267</v>
      </c>
      <c r="H34" s="9">
        <v>600000</v>
      </c>
      <c r="I34" s="9"/>
      <c r="J34" s="9"/>
      <c r="K34" s="8"/>
      <c r="L34" s="9"/>
      <c r="M34" s="9"/>
      <c r="N34" s="9"/>
      <c r="O34" s="9"/>
      <c r="P34" s="9"/>
      <c r="Q34" s="9"/>
      <c r="R34" s="9"/>
      <c r="S34" s="9">
        <v>600000</v>
      </c>
      <c r="T34" s="9"/>
      <c r="U34" s="9"/>
      <c r="V34" s="9"/>
      <c r="W34" s="9"/>
      <c r="X34" s="9">
        <v>600000</v>
      </c>
    </row>
    <row r="35" ht="30.75" customHeight="1" spans="1:24">
      <c r="A35" s="8" t="s">
        <v>71</v>
      </c>
      <c r="B35" s="8" t="s">
        <v>264</v>
      </c>
      <c r="C35" s="8" t="s">
        <v>265</v>
      </c>
      <c r="D35" s="8" t="s">
        <v>111</v>
      </c>
      <c r="E35" s="8" t="s">
        <v>112</v>
      </c>
      <c r="F35" s="8" t="s">
        <v>266</v>
      </c>
      <c r="G35" s="8" t="s">
        <v>267</v>
      </c>
      <c r="H35" s="9">
        <v>15440589.96</v>
      </c>
      <c r="I35" s="9"/>
      <c r="J35" s="9"/>
      <c r="K35" s="8"/>
      <c r="L35" s="9"/>
      <c r="M35" s="9"/>
      <c r="N35" s="9"/>
      <c r="O35" s="9"/>
      <c r="P35" s="9"/>
      <c r="Q35" s="9"/>
      <c r="R35" s="9"/>
      <c r="S35" s="9">
        <v>15440589.96</v>
      </c>
      <c r="T35" s="9"/>
      <c r="U35" s="9">
        <v>15440589.96</v>
      </c>
      <c r="V35" s="9"/>
      <c r="W35" s="9"/>
      <c r="X35" s="9"/>
    </row>
    <row r="36" ht="30.75" customHeight="1" spans="1:24">
      <c r="A36" s="8" t="s">
        <v>71</v>
      </c>
      <c r="B36" s="8" t="s">
        <v>264</v>
      </c>
      <c r="C36" s="8" t="s">
        <v>265</v>
      </c>
      <c r="D36" s="8" t="s">
        <v>111</v>
      </c>
      <c r="E36" s="8" t="s">
        <v>112</v>
      </c>
      <c r="F36" s="8" t="s">
        <v>266</v>
      </c>
      <c r="G36" s="8" t="s">
        <v>267</v>
      </c>
      <c r="H36" s="9">
        <v>11217464.35</v>
      </c>
      <c r="I36" s="9"/>
      <c r="J36" s="9"/>
      <c r="K36" s="8"/>
      <c r="L36" s="9"/>
      <c r="M36" s="9"/>
      <c r="N36" s="9"/>
      <c r="O36" s="9"/>
      <c r="P36" s="9"/>
      <c r="Q36" s="9"/>
      <c r="R36" s="9"/>
      <c r="S36" s="9">
        <v>11217464.35</v>
      </c>
      <c r="T36" s="9"/>
      <c r="U36" s="9">
        <v>11217464.35</v>
      </c>
      <c r="V36" s="9"/>
      <c r="W36" s="9"/>
      <c r="X36" s="9"/>
    </row>
    <row r="37" ht="30.75" customHeight="1" spans="1:24">
      <c r="A37" s="8" t="s">
        <v>71</v>
      </c>
      <c r="B37" s="8" t="s">
        <v>264</v>
      </c>
      <c r="C37" s="8" t="s">
        <v>265</v>
      </c>
      <c r="D37" s="8" t="s">
        <v>111</v>
      </c>
      <c r="E37" s="8" t="s">
        <v>112</v>
      </c>
      <c r="F37" s="8" t="s">
        <v>266</v>
      </c>
      <c r="G37" s="8" t="s">
        <v>267</v>
      </c>
      <c r="H37" s="9">
        <v>4329877.68</v>
      </c>
      <c r="I37" s="9"/>
      <c r="J37" s="9"/>
      <c r="K37" s="8"/>
      <c r="L37" s="9"/>
      <c r="M37" s="9"/>
      <c r="N37" s="9"/>
      <c r="O37" s="9"/>
      <c r="P37" s="9"/>
      <c r="Q37" s="9"/>
      <c r="R37" s="9"/>
      <c r="S37" s="9">
        <v>4329877.68</v>
      </c>
      <c r="T37" s="9"/>
      <c r="U37" s="9">
        <v>4329877.68</v>
      </c>
      <c r="V37" s="9"/>
      <c r="W37" s="9"/>
      <c r="X37" s="9"/>
    </row>
    <row r="38" ht="30.75" customHeight="1" spans="1:24">
      <c r="A38" s="8" t="s">
        <v>71</v>
      </c>
      <c r="B38" s="8" t="s">
        <v>268</v>
      </c>
      <c r="C38" s="8" t="s">
        <v>269</v>
      </c>
      <c r="D38" s="8" t="s">
        <v>111</v>
      </c>
      <c r="E38" s="8" t="s">
        <v>112</v>
      </c>
      <c r="F38" s="8" t="s">
        <v>213</v>
      </c>
      <c r="G38" s="8" t="s">
        <v>214</v>
      </c>
      <c r="H38" s="9">
        <v>7244700</v>
      </c>
      <c r="I38" s="9"/>
      <c r="J38" s="9"/>
      <c r="K38" s="8"/>
      <c r="L38" s="9"/>
      <c r="M38" s="9"/>
      <c r="N38" s="9"/>
      <c r="O38" s="9"/>
      <c r="P38" s="9"/>
      <c r="Q38" s="9"/>
      <c r="R38" s="9"/>
      <c r="S38" s="9">
        <v>7244700</v>
      </c>
      <c r="T38" s="9"/>
      <c r="U38" s="9">
        <v>7244700</v>
      </c>
      <c r="V38" s="9"/>
      <c r="W38" s="9"/>
      <c r="X38" s="9"/>
    </row>
    <row r="39" ht="30.75" customHeight="1" spans="1:24">
      <c r="A39" s="8" t="s">
        <v>71</v>
      </c>
      <c r="B39" s="8" t="s">
        <v>270</v>
      </c>
      <c r="C39" s="8" t="s">
        <v>271</v>
      </c>
      <c r="D39" s="8" t="s">
        <v>111</v>
      </c>
      <c r="E39" s="8" t="s">
        <v>112</v>
      </c>
      <c r="F39" s="8" t="s">
        <v>254</v>
      </c>
      <c r="G39" s="8" t="s">
        <v>255</v>
      </c>
      <c r="H39" s="9">
        <v>110000</v>
      </c>
      <c r="I39" s="9"/>
      <c r="J39" s="9"/>
      <c r="K39" s="8"/>
      <c r="L39" s="9"/>
      <c r="M39" s="9"/>
      <c r="N39" s="9"/>
      <c r="O39" s="9"/>
      <c r="P39" s="9"/>
      <c r="Q39" s="9"/>
      <c r="R39" s="9"/>
      <c r="S39" s="9">
        <v>110000</v>
      </c>
      <c r="T39" s="9"/>
      <c r="U39" s="9">
        <v>110000</v>
      </c>
      <c r="V39" s="9"/>
      <c r="W39" s="9"/>
      <c r="X39" s="9"/>
    </row>
    <row r="40" ht="30.85" customHeight="1" spans="1:24">
      <c r="A40" s="10" t="s">
        <v>177</v>
      </c>
      <c r="B40" s="10"/>
      <c r="C40" s="10"/>
      <c r="D40" s="10"/>
      <c r="E40" s="10"/>
      <c r="F40" s="10"/>
      <c r="G40" s="10"/>
      <c r="H40" s="9">
        <v>53847474.15</v>
      </c>
      <c r="I40" s="9">
        <v>14904842.16</v>
      </c>
      <c r="J40" s="9"/>
      <c r="K40" s="9"/>
      <c r="L40" s="9"/>
      <c r="M40" s="9">
        <v>14904842.16</v>
      </c>
      <c r="N40" s="9"/>
      <c r="O40" s="9"/>
      <c r="P40" s="9"/>
      <c r="Q40" s="9"/>
      <c r="R40" s="9"/>
      <c r="S40" s="9">
        <v>38942631.99</v>
      </c>
      <c r="T40" s="9"/>
      <c r="U40" s="9">
        <v>38342631.99</v>
      </c>
      <c r="V40" s="9"/>
      <c r="W40" s="9"/>
      <c r="X40" s="9">
        <v>600000</v>
      </c>
    </row>
  </sheetData>
  <mergeCells count="30">
    <mergeCell ref="A3:X3"/>
    <mergeCell ref="A4:G4"/>
    <mergeCell ref="H5:X5"/>
    <mergeCell ref="I6:N6"/>
    <mergeCell ref="O6:Q6"/>
    <mergeCell ref="S6:X6"/>
    <mergeCell ref="I7:J7"/>
    <mergeCell ref="A40:G40"/>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6"/>
  <sheetViews>
    <sheetView showZeros="0" workbookViewId="0">
      <pane ySplit="1" topLeftCell="A3" activePane="bottomLeft" state="frozen"/>
      <selection/>
      <selection pane="bottomLeft" activeCell="I39" sqref="I39:I54"/>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23"/>
      <c r="B2" s="23"/>
      <c r="C2" s="23"/>
      <c r="D2" s="23"/>
      <c r="E2" s="23"/>
      <c r="F2" s="23"/>
      <c r="G2" s="23"/>
      <c r="H2" s="23"/>
      <c r="I2" s="23"/>
      <c r="J2" s="23"/>
      <c r="K2" s="23"/>
      <c r="L2" s="23"/>
      <c r="M2" s="23"/>
      <c r="N2" s="23"/>
      <c r="O2" s="23"/>
      <c r="P2" s="23"/>
      <c r="Q2" s="23"/>
      <c r="R2" s="23"/>
      <c r="S2" s="23"/>
      <c r="T2" s="23"/>
      <c r="U2" s="23"/>
      <c r="V2" s="23"/>
      <c r="W2" s="27" t="s">
        <v>272</v>
      </c>
    </row>
    <row r="3" ht="45" customHeight="1" spans="1:23">
      <c r="A3" s="24" t="s">
        <v>273</v>
      </c>
      <c r="B3" s="24"/>
      <c r="C3" s="24"/>
      <c r="D3" s="24"/>
      <c r="E3" s="24"/>
      <c r="F3" s="24"/>
      <c r="G3" s="24"/>
      <c r="H3" s="24"/>
      <c r="I3" s="24"/>
      <c r="J3" s="24"/>
      <c r="K3" s="24"/>
      <c r="L3" s="24"/>
      <c r="M3" s="24"/>
      <c r="N3" s="24"/>
      <c r="O3" s="24"/>
      <c r="P3" s="24"/>
      <c r="Q3" s="24"/>
      <c r="R3" s="24"/>
      <c r="S3" s="24"/>
      <c r="T3" s="24"/>
      <c r="U3" s="24"/>
      <c r="V3" s="24"/>
      <c r="W3" s="24"/>
    </row>
    <row r="4" ht="13.5" customHeight="1" spans="1:23">
      <c r="A4" s="23" t="str">
        <f>"单位名称："&amp;"楚雄彝族自治州妇幼保健院"</f>
        <v>单位名称：楚雄彝族自治州妇幼保健院</v>
      </c>
      <c r="B4" s="23"/>
      <c r="C4" s="23"/>
      <c r="D4" s="23"/>
      <c r="E4" s="23"/>
      <c r="F4" s="23"/>
      <c r="G4" s="23"/>
      <c r="H4" s="23"/>
      <c r="I4" s="23"/>
      <c r="J4" s="23"/>
      <c r="K4" s="23"/>
      <c r="L4" s="23"/>
      <c r="M4" s="23"/>
      <c r="N4" s="23"/>
      <c r="O4" s="23"/>
      <c r="P4" s="23"/>
      <c r="Q4" s="23"/>
      <c r="R4" s="23"/>
      <c r="S4" s="23"/>
      <c r="T4" s="23"/>
      <c r="U4" s="23"/>
      <c r="V4" s="23"/>
      <c r="W4" s="27" t="s">
        <v>54</v>
      </c>
    </row>
    <row r="5" ht="21.75" customHeight="1" spans="1:23">
      <c r="A5" s="10" t="s">
        <v>274</v>
      </c>
      <c r="B5" s="10" t="s">
        <v>188</v>
      </c>
      <c r="C5" s="10" t="s">
        <v>189</v>
      </c>
      <c r="D5" s="10" t="s">
        <v>187</v>
      </c>
      <c r="E5" s="10" t="s">
        <v>190</v>
      </c>
      <c r="F5" s="10" t="s">
        <v>191</v>
      </c>
      <c r="G5" s="10" t="s">
        <v>275</v>
      </c>
      <c r="H5" s="10" t="s">
        <v>276</v>
      </c>
      <c r="I5" s="10" t="s">
        <v>57</v>
      </c>
      <c r="J5" s="10" t="s">
        <v>277</v>
      </c>
      <c r="K5" s="10"/>
      <c r="L5" s="10"/>
      <c r="M5" s="10"/>
      <c r="N5" s="10" t="s">
        <v>196</v>
      </c>
      <c r="O5" s="10"/>
      <c r="P5" s="10"/>
      <c r="Q5" s="10" t="s">
        <v>63</v>
      </c>
      <c r="R5" s="10" t="s">
        <v>64</v>
      </c>
      <c r="S5" s="10"/>
      <c r="T5" s="10"/>
      <c r="U5" s="10"/>
      <c r="V5" s="10"/>
      <c r="W5" s="10"/>
    </row>
    <row r="6" ht="21.75" customHeight="1" spans="1:23">
      <c r="A6" s="10"/>
      <c r="B6" s="10"/>
      <c r="C6" s="10"/>
      <c r="D6" s="10"/>
      <c r="E6" s="10"/>
      <c r="F6" s="10"/>
      <c r="G6" s="10"/>
      <c r="H6" s="10"/>
      <c r="I6" s="10"/>
      <c r="J6" s="10" t="s">
        <v>60</v>
      </c>
      <c r="K6" s="10"/>
      <c r="L6" s="10" t="s">
        <v>61</v>
      </c>
      <c r="M6" s="10" t="s">
        <v>62</v>
      </c>
      <c r="N6" s="10" t="s">
        <v>60</v>
      </c>
      <c r="O6" s="10" t="s">
        <v>61</v>
      </c>
      <c r="P6" s="10" t="s">
        <v>62</v>
      </c>
      <c r="Q6" s="10"/>
      <c r="R6" s="10" t="s">
        <v>59</v>
      </c>
      <c r="S6" s="10" t="s">
        <v>65</v>
      </c>
      <c r="T6" s="10" t="s">
        <v>203</v>
      </c>
      <c r="U6" s="10" t="s">
        <v>67</v>
      </c>
      <c r="V6" s="10" t="s">
        <v>68</v>
      </c>
      <c r="W6" s="10" t="s">
        <v>69</v>
      </c>
    </row>
    <row r="7" ht="21" customHeight="1" spans="1:23">
      <c r="A7" s="10"/>
      <c r="B7" s="10"/>
      <c r="C7" s="10"/>
      <c r="D7" s="10"/>
      <c r="E7" s="10"/>
      <c r="F7" s="10"/>
      <c r="G7" s="10"/>
      <c r="H7" s="10"/>
      <c r="I7" s="10"/>
      <c r="J7" s="10" t="s">
        <v>59</v>
      </c>
      <c r="K7" s="10"/>
      <c r="L7" s="10"/>
      <c r="M7" s="10"/>
      <c r="N7" s="10"/>
      <c r="O7" s="10"/>
      <c r="P7" s="10"/>
      <c r="Q7" s="10"/>
      <c r="R7" s="10"/>
      <c r="S7" s="10"/>
      <c r="T7" s="10"/>
      <c r="U7" s="10"/>
      <c r="V7" s="10"/>
      <c r="W7" s="10"/>
    </row>
    <row r="8" ht="39.75" customHeight="1" spans="1:23">
      <c r="A8" s="10"/>
      <c r="B8" s="10"/>
      <c r="C8" s="10"/>
      <c r="D8" s="10"/>
      <c r="E8" s="10"/>
      <c r="F8" s="10"/>
      <c r="G8" s="10"/>
      <c r="H8" s="10"/>
      <c r="I8" s="10"/>
      <c r="J8" s="10" t="s">
        <v>59</v>
      </c>
      <c r="K8" s="10" t="s">
        <v>278</v>
      </c>
      <c r="L8" s="10"/>
      <c r="M8" s="10"/>
      <c r="N8" s="10"/>
      <c r="O8" s="10"/>
      <c r="P8" s="10"/>
      <c r="Q8" s="10"/>
      <c r="R8" s="10"/>
      <c r="S8" s="10"/>
      <c r="T8" s="10"/>
      <c r="U8" s="10"/>
      <c r="V8" s="10"/>
      <c r="W8" s="10"/>
    </row>
    <row r="9" ht="22" customHeight="1" spans="1:23">
      <c r="A9" s="60">
        <v>1</v>
      </c>
      <c r="B9" s="60">
        <v>2</v>
      </c>
      <c r="C9" s="60">
        <v>3</v>
      </c>
      <c r="D9" s="60">
        <v>4</v>
      </c>
      <c r="E9" s="60">
        <v>5</v>
      </c>
      <c r="F9" s="60">
        <v>6</v>
      </c>
      <c r="G9" s="60">
        <v>7</v>
      </c>
      <c r="H9" s="60">
        <v>8</v>
      </c>
      <c r="I9" s="60">
        <v>9</v>
      </c>
      <c r="J9" s="60">
        <v>10</v>
      </c>
      <c r="K9" s="60">
        <v>11</v>
      </c>
      <c r="L9" s="61">
        <v>12</v>
      </c>
      <c r="M9" s="61">
        <v>13</v>
      </c>
      <c r="N9" s="61">
        <v>14</v>
      </c>
      <c r="O9" s="61">
        <v>15</v>
      </c>
      <c r="P9" s="61">
        <v>16</v>
      </c>
      <c r="Q9" s="61">
        <v>17</v>
      </c>
      <c r="R9" s="61">
        <v>18</v>
      </c>
      <c r="S9" s="61">
        <v>19</v>
      </c>
      <c r="T9" s="61">
        <v>20</v>
      </c>
      <c r="U9" s="60">
        <v>21</v>
      </c>
      <c r="V9" s="60">
        <v>22</v>
      </c>
      <c r="W9" s="60">
        <v>23</v>
      </c>
    </row>
    <row r="10" ht="22" customHeight="1" spans="1:23">
      <c r="A10" s="8"/>
      <c r="B10" s="8"/>
      <c r="C10" s="8" t="s">
        <v>279</v>
      </c>
      <c r="D10" s="8"/>
      <c r="E10" s="8"/>
      <c r="F10" s="8"/>
      <c r="G10" s="8"/>
      <c r="H10" s="8"/>
      <c r="I10" s="21">
        <v>120000</v>
      </c>
      <c r="J10" s="9">
        <v>120000</v>
      </c>
      <c r="K10" s="9">
        <v>120000</v>
      </c>
      <c r="L10" s="9"/>
      <c r="M10" s="9"/>
      <c r="N10" s="9"/>
      <c r="O10" s="9"/>
      <c r="P10" s="9"/>
      <c r="Q10" s="9"/>
      <c r="R10" s="9"/>
      <c r="S10" s="9"/>
      <c r="T10" s="9"/>
      <c r="U10" s="9"/>
      <c r="V10" s="9"/>
      <c r="W10" s="9"/>
    </row>
    <row r="11" ht="22" customHeight="1" spans="1:23">
      <c r="A11" s="8" t="s">
        <v>280</v>
      </c>
      <c r="B11" s="8" t="s">
        <v>281</v>
      </c>
      <c r="C11" s="8" t="s">
        <v>279</v>
      </c>
      <c r="D11" s="8" t="s">
        <v>71</v>
      </c>
      <c r="E11" s="8" t="s">
        <v>111</v>
      </c>
      <c r="F11" s="8" t="s">
        <v>112</v>
      </c>
      <c r="G11" s="8" t="s">
        <v>282</v>
      </c>
      <c r="H11" s="8" t="s">
        <v>283</v>
      </c>
      <c r="I11" s="9">
        <v>120000</v>
      </c>
      <c r="J11" s="9">
        <v>120000</v>
      </c>
      <c r="K11" s="9">
        <v>120000</v>
      </c>
      <c r="L11" s="9"/>
      <c r="M11" s="9"/>
      <c r="N11" s="9"/>
      <c r="O11" s="9"/>
      <c r="P11" s="9"/>
      <c r="Q11" s="9"/>
      <c r="R11" s="9"/>
      <c r="S11" s="9"/>
      <c r="T11" s="9"/>
      <c r="U11" s="9"/>
      <c r="V11" s="9"/>
      <c r="W11" s="9"/>
    </row>
    <row r="12" ht="22" customHeight="1" spans="1:23">
      <c r="A12" s="8"/>
      <c r="B12" s="8"/>
      <c r="C12" s="8" t="s">
        <v>284</v>
      </c>
      <c r="D12" s="8"/>
      <c r="E12" s="8"/>
      <c r="F12" s="8"/>
      <c r="G12" s="8"/>
      <c r="H12" s="8"/>
      <c r="I12" s="21">
        <v>13276000</v>
      </c>
      <c r="J12" s="9"/>
      <c r="K12" s="9"/>
      <c r="L12" s="9"/>
      <c r="M12" s="9"/>
      <c r="N12" s="9"/>
      <c r="O12" s="9"/>
      <c r="P12" s="8"/>
      <c r="Q12" s="9"/>
      <c r="R12" s="9">
        <v>13276000</v>
      </c>
      <c r="S12" s="9"/>
      <c r="T12" s="9"/>
      <c r="U12" s="9"/>
      <c r="V12" s="9"/>
      <c r="W12" s="9">
        <v>13276000</v>
      </c>
    </row>
    <row r="13" ht="22" customHeight="1" spans="1:23">
      <c r="A13" s="8" t="s">
        <v>285</v>
      </c>
      <c r="B13" s="8" t="s">
        <v>286</v>
      </c>
      <c r="C13" s="8" t="s">
        <v>284</v>
      </c>
      <c r="D13" s="8" t="s">
        <v>71</v>
      </c>
      <c r="E13" s="8" t="s">
        <v>111</v>
      </c>
      <c r="F13" s="8" t="s">
        <v>112</v>
      </c>
      <c r="G13" s="8" t="s">
        <v>287</v>
      </c>
      <c r="H13" s="8" t="s">
        <v>288</v>
      </c>
      <c r="I13" s="9">
        <v>4800000</v>
      </c>
      <c r="J13" s="9"/>
      <c r="K13" s="9"/>
      <c r="L13" s="9"/>
      <c r="M13" s="9"/>
      <c r="N13" s="9"/>
      <c r="O13" s="9"/>
      <c r="P13" s="8"/>
      <c r="Q13" s="9"/>
      <c r="R13" s="9">
        <v>4800000</v>
      </c>
      <c r="S13" s="9"/>
      <c r="T13" s="9"/>
      <c r="U13" s="9"/>
      <c r="V13" s="9"/>
      <c r="W13" s="9">
        <v>4800000</v>
      </c>
    </row>
    <row r="14" ht="22" customHeight="1" spans="1:23">
      <c r="A14" s="8" t="s">
        <v>285</v>
      </c>
      <c r="B14" s="8" t="s">
        <v>286</v>
      </c>
      <c r="C14" s="8" t="s">
        <v>284</v>
      </c>
      <c r="D14" s="8" t="s">
        <v>71</v>
      </c>
      <c r="E14" s="8" t="s">
        <v>111</v>
      </c>
      <c r="F14" s="8" t="s">
        <v>112</v>
      </c>
      <c r="G14" s="8" t="s">
        <v>287</v>
      </c>
      <c r="H14" s="8" t="s">
        <v>288</v>
      </c>
      <c r="I14" s="9">
        <v>1476000</v>
      </c>
      <c r="J14" s="9"/>
      <c r="K14" s="9"/>
      <c r="L14" s="9"/>
      <c r="M14" s="9"/>
      <c r="N14" s="9"/>
      <c r="O14" s="9"/>
      <c r="P14" s="8"/>
      <c r="Q14" s="9"/>
      <c r="R14" s="9">
        <v>1476000</v>
      </c>
      <c r="S14" s="9"/>
      <c r="T14" s="9"/>
      <c r="U14" s="9"/>
      <c r="V14" s="9"/>
      <c r="W14" s="9">
        <v>1476000</v>
      </c>
    </row>
    <row r="15" ht="22" customHeight="1" spans="1:23">
      <c r="A15" s="8" t="s">
        <v>285</v>
      </c>
      <c r="B15" s="8" t="s">
        <v>286</v>
      </c>
      <c r="C15" s="8" t="s">
        <v>284</v>
      </c>
      <c r="D15" s="8" t="s">
        <v>71</v>
      </c>
      <c r="E15" s="8" t="s">
        <v>111</v>
      </c>
      <c r="F15" s="8" t="s">
        <v>112</v>
      </c>
      <c r="G15" s="8" t="s">
        <v>289</v>
      </c>
      <c r="H15" s="8" t="s">
        <v>290</v>
      </c>
      <c r="I15" s="9">
        <v>7000000</v>
      </c>
      <c r="J15" s="9"/>
      <c r="K15" s="9"/>
      <c r="L15" s="9"/>
      <c r="M15" s="9"/>
      <c r="N15" s="9"/>
      <c r="O15" s="9"/>
      <c r="P15" s="8"/>
      <c r="Q15" s="9"/>
      <c r="R15" s="9">
        <v>7000000</v>
      </c>
      <c r="S15" s="9"/>
      <c r="T15" s="9"/>
      <c r="U15" s="9"/>
      <c r="V15" s="9"/>
      <c r="W15" s="9">
        <v>7000000</v>
      </c>
    </row>
    <row r="16" ht="22" customHeight="1" spans="1:23">
      <c r="A16" s="8"/>
      <c r="B16" s="8"/>
      <c r="C16" s="8" t="s">
        <v>291</v>
      </c>
      <c r="D16" s="8"/>
      <c r="E16" s="8"/>
      <c r="F16" s="8"/>
      <c r="G16" s="8"/>
      <c r="H16" s="8"/>
      <c r="I16" s="21">
        <v>49086800</v>
      </c>
      <c r="J16" s="9"/>
      <c r="K16" s="9"/>
      <c r="L16" s="9"/>
      <c r="M16" s="9"/>
      <c r="N16" s="9"/>
      <c r="O16" s="9"/>
      <c r="P16" s="8"/>
      <c r="Q16" s="9"/>
      <c r="R16" s="9">
        <v>49086800</v>
      </c>
      <c r="S16" s="9"/>
      <c r="T16" s="9">
        <v>46651800</v>
      </c>
      <c r="U16" s="9"/>
      <c r="V16" s="9"/>
      <c r="W16" s="9">
        <v>2435000</v>
      </c>
    </row>
    <row r="17" ht="22" customHeight="1" spans="1:23">
      <c r="A17" s="8" t="s">
        <v>285</v>
      </c>
      <c r="B17" s="8" t="s">
        <v>292</v>
      </c>
      <c r="C17" s="8" t="s">
        <v>291</v>
      </c>
      <c r="D17" s="8" t="s">
        <v>71</v>
      </c>
      <c r="E17" s="8" t="s">
        <v>111</v>
      </c>
      <c r="F17" s="8" t="s">
        <v>112</v>
      </c>
      <c r="G17" s="8" t="s">
        <v>293</v>
      </c>
      <c r="H17" s="8" t="s">
        <v>294</v>
      </c>
      <c r="I17" s="9">
        <v>600000</v>
      </c>
      <c r="J17" s="9"/>
      <c r="K17" s="9"/>
      <c r="L17" s="9"/>
      <c r="M17" s="9"/>
      <c r="N17" s="9"/>
      <c r="O17" s="9"/>
      <c r="P17" s="8"/>
      <c r="Q17" s="9"/>
      <c r="R17" s="9">
        <v>600000</v>
      </c>
      <c r="S17" s="9"/>
      <c r="T17" s="9">
        <v>600000</v>
      </c>
      <c r="U17" s="9"/>
      <c r="V17" s="9"/>
      <c r="W17" s="9"/>
    </row>
    <row r="18" ht="22" customHeight="1" spans="1:23">
      <c r="A18" s="8" t="s">
        <v>285</v>
      </c>
      <c r="B18" s="8" t="s">
        <v>292</v>
      </c>
      <c r="C18" s="8" t="s">
        <v>291</v>
      </c>
      <c r="D18" s="8" t="s">
        <v>71</v>
      </c>
      <c r="E18" s="8" t="s">
        <v>111</v>
      </c>
      <c r="F18" s="8" t="s">
        <v>112</v>
      </c>
      <c r="G18" s="8" t="s">
        <v>295</v>
      </c>
      <c r="H18" s="8" t="s">
        <v>296</v>
      </c>
      <c r="I18" s="9">
        <v>50000</v>
      </c>
      <c r="J18" s="9"/>
      <c r="K18" s="9"/>
      <c r="L18" s="9"/>
      <c r="M18" s="9"/>
      <c r="N18" s="9"/>
      <c r="O18" s="9"/>
      <c r="P18" s="8"/>
      <c r="Q18" s="9"/>
      <c r="R18" s="9">
        <v>50000</v>
      </c>
      <c r="S18" s="9"/>
      <c r="T18" s="9">
        <v>50000</v>
      </c>
      <c r="U18" s="9"/>
      <c r="V18" s="9"/>
      <c r="W18" s="9"/>
    </row>
    <row r="19" ht="22" customHeight="1" spans="1:23">
      <c r="A19" s="8" t="s">
        <v>285</v>
      </c>
      <c r="B19" s="8" t="s">
        <v>292</v>
      </c>
      <c r="C19" s="8" t="s">
        <v>291</v>
      </c>
      <c r="D19" s="8" t="s">
        <v>71</v>
      </c>
      <c r="E19" s="8" t="s">
        <v>111</v>
      </c>
      <c r="F19" s="8" t="s">
        <v>112</v>
      </c>
      <c r="G19" s="8" t="s">
        <v>297</v>
      </c>
      <c r="H19" s="8" t="s">
        <v>298</v>
      </c>
      <c r="I19" s="9">
        <v>6000</v>
      </c>
      <c r="J19" s="9"/>
      <c r="K19" s="9"/>
      <c r="L19" s="9"/>
      <c r="M19" s="9"/>
      <c r="N19" s="9"/>
      <c r="O19" s="9"/>
      <c r="P19" s="8"/>
      <c r="Q19" s="9"/>
      <c r="R19" s="9">
        <v>6000</v>
      </c>
      <c r="S19" s="9"/>
      <c r="T19" s="9">
        <v>6000</v>
      </c>
      <c r="U19" s="9"/>
      <c r="V19" s="9"/>
      <c r="W19" s="9"/>
    </row>
    <row r="20" ht="22" customHeight="1" spans="1:23">
      <c r="A20" s="8" t="s">
        <v>285</v>
      </c>
      <c r="B20" s="8" t="s">
        <v>292</v>
      </c>
      <c r="C20" s="8" t="s">
        <v>291</v>
      </c>
      <c r="D20" s="8" t="s">
        <v>71</v>
      </c>
      <c r="E20" s="8" t="s">
        <v>111</v>
      </c>
      <c r="F20" s="8" t="s">
        <v>112</v>
      </c>
      <c r="G20" s="8" t="s">
        <v>299</v>
      </c>
      <c r="H20" s="8" t="s">
        <v>300</v>
      </c>
      <c r="I20" s="9">
        <v>300000</v>
      </c>
      <c r="J20" s="9"/>
      <c r="K20" s="9"/>
      <c r="L20" s="9"/>
      <c r="M20" s="9"/>
      <c r="N20" s="9"/>
      <c r="O20" s="9"/>
      <c r="P20" s="8"/>
      <c r="Q20" s="9"/>
      <c r="R20" s="9">
        <v>300000</v>
      </c>
      <c r="S20" s="9"/>
      <c r="T20" s="9"/>
      <c r="U20" s="9"/>
      <c r="V20" s="9"/>
      <c r="W20" s="9">
        <v>300000</v>
      </c>
    </row>
    <row r="21" ht="22" customHeight="1" spans="1:23">
      <c r="A21" s="8" t="s">
        <v>285</v>
      </c>
      <c r="B21" s="8" t="s">
        <v>292</v>
      </c>
      <c r="C21" s="8" t="s">
        <v>291</v>
      </c>
      <c r="D21" s="8" t="s">
        <v>71</v>
      </c>
      <c r="E21" s="8" t="s">
        <v>111</v>
      </c>
      <c r="F21" s="8" t="s">
        <v>112</v>
      </c>
      <c r="G21" s="8" t="s">
        <v>301</v>
      </c>
      <c r="H21" s="8" t="s">
        <v>302</v>
      </c>
      <c r="I21" s="9">
        <v>1300000</v>
      </c>
      <c r="J21" s="9"/>
      <c r="K21" s="9"/>
      <c r="L21" s="9"/>
      <c r="M21" s="9"/>
      <c r="N21" s="9"/>
      <c r="O21" s="9"/>
      <c r="P21" s="8"/>
      <c r="Q21" s="9"/>
      <c r="R21" s="9">
        <v>1300000</v>
      </c>
      <c r="S21" s="9"/>
      <c r="T21" s="9">
        <v>1300000</v>
      </c>
      <c r="U21" s="9"/>
      <c r="V21" s="9"/>
      <c r="W21" s="9"/>
    </row>
    <row r="22" ht="22" customHeight="1" spans="1:23">
      <c r="A22" s="8" t="s">
        <v>285</v>
      </c>
      <c r="B22" s="8" t="s">
        <v>292</v>
      </c>
      <c r="C22" s="8" t="s">
        <v>291</v>
      </c>
      <c r="D22" s="8" t="s">
        <v>71</v>
      </c>
      <c r="E22" s="8" t="s">
        <v>111</v>
      </c>
      <c r="F22" s="8" t="s">
        <v>112</v>
      </c>
      <c r="G22" s="8" t="s">
        <v>303</v>
      </c>
      <c r="H22" s="8" t="s">
        <v>304</v>
      </c>
      <c r="I22" s="9">
        <v>200000</v>
      </c>
      <c r="J22" s="9"/>
      <c r="K22" s="9"/>
      <c r="L22" s="9"/>
      <c r="M22" s="9"/>
      <c r="N22" s="9"/>
      <c r="O22" s="9"/>
      <c r="P22" s="8"/>
      <c r="Q22" s="9"/>
      <c r="R22" s="9">
        <v>200000</v>
      </c>
      <c r="S22" s="9"/>
      <c r="T22" s="9">
        <v>200000</v>
      </c>
      <c r="U22" s="9"/>
      <c r="V22" s="9"/>
      <c r="W22" s="9"/>
    </row>
    <row r="23" ht="22" customHeight="1" spans="1:23">
      <c r="A23" s="8" t="s">
        <v>285</v>
      </c>
      <c r="B23" s="8" t="s">
        <v>292</v>
      </c>
      <c r="C23" s="8" t="s">
        <v>291</v>
      </c>
      <c r="D23" s="8" t="s">
        <v>71</v>
      </c>
      <c r="E23" s="8" t="s">
        <v>111</v>
      </c>
      <c r="F23" s="8" t="s">
        <v>112</v>
      </c>
      <c r="G23" s="8" t="s">
        <v>250</v>
      </c>
      <c r="H23" s="8" t="s">
        <v>251</v>
      </c>
      <c r="I23" s="9">
        <v>2135000</v>
      </c>
      <c r="J23" s="9"/>
      <c r="K23" s="9"/>
      <c r="L23" s="9"/>
      <c r="M23" s="9"/>
      <c r="N23" s="9"/>
      <c r="O23" s="9"/>
      <c r="P23" s="8"/>
      <c r="Q23" s="9"/>
      <c r="R23" s="9">
        <v>2135000</v>
      </c>
      <c r="S23" s="9"/>
      <c r="T23" s="9"/>
      <c r="U23" s="9"/>
      <c r="V23" s="9"/>
      <c r="W23" s="9">
        <v>2135000</v>
      </c>
    </row>
    <row r="24" ht="22" customHeight="1" spans="1:23">
      <c r="A24" s="8" t="s">
        <v>285</v>
      </c>
      <c r="B24" s="8" t="s">
        <v>292</v>
      </c>
      <c r="C24" s="8" t="s">
        <v>291</v>
      </c>
      <c r="D24" s="8" t="s">
        <v>71</v>
      </c>
      <c r="E24" s="8" t="s">
        <v>111</v>
      </c>
      <c r="F24" s="8" t="s">
        <v>112</v>
      </c>
      <c r="G24" s="8" t="s">
        <v>305</v>
      </c>
      <c r="H24" s="8" t="s">
        <v>306</v>
      </c>
      <c r="I24" s="9">
        <v>353000</v>
      </c>
      <c r="J24" s="9"/>
      <c r="K24" s="9"/>
      <c r="L24" s="9"/>
      <c r="M24" s="9"/>
      <c r="N24" s="9"/>
      <c r="O24" s="9"/>
      <c r="P24" s="8"/>
      <c r="Q24" s="9"/>
      <c r="R24" s="9">
        <v>353000</v>
      </c>
      <c r="S24" s="9"/>
      <c r="T24" s="9">
        <v>353000</v>
      </c>
      <c r="U24" s="9"/>
      <c r="V24" s="9"/>
      <c r="W24" s="9"/>
    </row>
    <row r="25" ht="22" customHeight="1" spans="1:23">
      <c r="A25" s="8" t="s">
        <v>285</v>
      </c>
      <c r="B25" s="8" t="s">
        <v>292</v>
      </c>
      <c r="C25" s="8" t="s">
        <v>291</v>
      </c>
      <c r="D25" s="8" t="s">
        <v>71</v>
      </c>
      <c r="E25" s="8" t="s">
        <v>111</v>
      </c>
      <c r="F25" s="8" t="s">
        <v>112</v>
      </c>
      <c r="G25" s="8" t="s">
        <v>282</v>
      </c>
      <c r="H25" s="8" t="s">
        <v>283</v>
      </c>
      <c r="I25" s="9">
        <v>3199000</v>
      </c>
      <c r="J25" s="9"/>
      <c r="K25" s="9"/>
      <c r="L25" s="9"/>
      <c r="M25" s="9"/>
      <c r="N25" s="9"/>
      <c r="O25" s="9"/>
      <c r="P25" s="8"/>
      <c r="Q25" s="9"/>
      <c r="R25" s="9">
        <v>3199000</v>
      </c>
      <c r="S25" s="9"/>
      <c r="T25" s="9">
        <v>3199000</v>
      </c>
      <c r="U25" s="9"/>
      <c r="V25" s="9"/>
      <c r="W25" s="9"/>
    </row>
    <row r="26" ht="22" customHeight="1" spans="1:23">
      <c r="A26" s="8" t="s">
        <v>285</v>
      </c>
      <c r="B26" s="8" t="s">
        <v>292</v>
      </c>
      <c r="C26" s="8" t="s">
        <v>291</v>
      </c>
      <c r="D26" s="8" t="s">
        <v>71</v>
      </c>
      <c r="E26" s="8" t="s">
        <v>111</v>
      </c>
      <c r="F26" s="8" t="s">
        <v>112</v>
      </c>
      <c r="G26" s="8" t="s">
        <v>307</v>
      </c>
      <c r="H26" s="8" t="s">
        <v>308</v>
      </c>
      <c r="I26" s="9">
        <v>991600</v>
      </c>
      <c r="J26" s="9"/>
      <c r="K26" s="9"/>
      <c r="L26" s="9"/>
      <c r="M26" s="9"/>
      <c r="N26" s="9"/>
      <c r="O26" s="9"/>
      <c r="P26" s="8"/>
      <c r="Q26" s="9"/>
      <c r="R26" s="9">
        <v>991600</v>
      </c>
      <c r="S26" s="9"/>
      <c r="T26" s="9">
        <v>991600</v>
      </c>
      <c r="U26" s="9"/>
      <c r="V26" s="9"/>
      <c r="W26" s="9"/>
    </row>
    <row r="27" ht="22" customHeight="1" spans="1:23">
      <c r="A27" s="8" t="s">
        <v>285</v>
      </c>
      <c r="B27" s="8" t="s">
        <v>292</v>
      </c>
      <c r="C27" s="8" t="s">
        <v>291</v>
      </c>
      <c r="D27" s="8" t="s">
        <v>71</v>
      </c>
      <c r="E27" s="8" t="s">
        <v>111</v>
      </c>
      <c r="F27" s="8" t="s">
        <v>112</v>
      </c>
      <c r="G27" s="8" t="s">
        <v>309</v>
      </c>
      <c r="H27" s="8" t="s">
        <v>310</v>
      </c>
      <c r="I27" s="9">
        <v>300000</v>
      </c>
      <c r="J27" s="9"/>
      <c r="K27" s="9"/>
      <c r="L27" s="9"/>
      <c r="M27" s="9"/>
      <c r="N27" s="9"/>
      <c r="O27" s="9"/>
      <c r="P27" s="8"/>
      <c r="Q27" s="9"/>
      <c r="R27" s="9">
        <v>300000</v>
      </c>
      <c r="S27" s="9"/>
      <c r="T27" s="9">
        <v>300000</v>
      </c>
      <c r="U27" s="9"/>
      <c r="V27" s="9"/>
      <c r="W27" s="9"/>
    </row>
    <row r="28" ht="22" customHeight="1" spans="1:23">
      <c r="A28" s="8" t="s">
        <v>285</v>
      </c>
      <c r="B28" s="8" t="s">
        <v>292</v>
      </c>
      <c r="C28" s="8" t="s">
        <v>291</v>
      </c>
      <c r="D28" s="8" t="s">
        <v>71</v>
      </c>
      <c r="E28" s="8" t="s">
        <v>111</v>
      </c>
      <c r="F28" s="8" t="s">
        <v>112</v>
      </c>
      <c r="G28" s="8" t="s">
        <v>311</v>
      </c>
      <c r="H28" s="8" t="s">
        <v>182</v>
      </c>
      <c r="I28" s="9">
        <v>10000</v>
      </c>
      <c r="J28" s="9"/>
      <c r="K28" s="9"/>
      <c r="L28" s="9"/>
      <c r="M28" s="9"/>
      <c r="N28" s="9"/>
      <c r="O28" s="9"/>
      <c r="P28" s="8"/>
      <c r="Q28" s="9"/>
      <c r="R28" s="9">
        <v>10000</v>
      </c>
      <c r="S28" s="9"/>
      <c r="T28" s="9">
        <v>10000</v>
      </c>
      <c r="U28" s="9"/>
      <c r="V28" s="9"/>
      <c r="W28" s="9"/>
    </row>
    <row r="29" ht="22" customHeight="1" spans="1:23">
      <c r="A29" s="8" t="s">
        <v>285</v>
      </c>
      <c r="B29" s="8" t="s">
        <v>292</v>
      </c>
      <c r="C29" s="8" t="s">
        <v>291</v>
      </c>
      <c r="D29" s="8" t="s">
        <v>71</v>
      </c>
      <c r="E29" s="8" t="s">
        <v>111</v>
      </c>
      <c r="F29" s="8" t="s">
        <v>112</v>
      </c>
      <c r="G29" s="8" t="s">
        <v>312</v>
      </c>
      <c r="H29" s="8" t="s">
        <v>313</v>
      </c>
      <c r="I29" s="9">
        <v>33787000</v>
      </c>
      <c r="J29" s="9"/>
      <c r="K29" s="9"/>
      <c r="L29" s="9"/>
      <c r="M29" s="9"/>
      <c r="N29" s="9"/>
      <c r="O29" s="9"/>
      <c r="P29" s="8"/>
      <c r="Q29" s="9"/>
      <c r="R29" s="9">
        <v>33787000</v>
      </c>
      <c r="S29" s="9"/>
      <c r="T29" s="9">
        <v>33787000</v>
      </c>
      <c r="U29" s="9"/>
      <c r="V29" s="9"/>
      <c r="W29" s="9"/>
    </row>
    <row r="30" ht="22" customHeight="1" spans="1:23">
      <c r="A30" s="8" t="s">
        <v>285</v>
      </c>
      <c r="B30" s="8" t="s">
        <v>292</v>
      </c>
      <c r="C30" s="8" t="s">
        <v>291</v>
      </c>
      <c r="D30" s="8" t="s">
        <v>71</v>
      </c>
      <c r="E30" s="8" t="s">
        <v>111</v>
      </c>
      <c r="F30" s="8" t="s">
        <v>112</v>
      </c>
      <c r="G30" s="8" t="s">
        <v>314</v>
      </c>
      <c r="H30" s="8" t="s">
        <v>315</v>
      </c>
      <c r="I30" s="9">
        <v>675000</v>
      </c>
      <c r="J30" s="9"/>
      <c r="K30" s="9"/>
      <c r="L30" s="9"/>
      <c r="M30" s="9"/>
      <c r="N30" s="9"/>
      <c r="O30" s="9"/>
      <c r="P30" s="8"/>
      <c r="Q30" s="9"/>
      <c r="R30" s="9">
        <v>675000</v>
      </c>
      <c r="S30" s="9"/>
      <c r="T30" s="9">
        <v>675000</v>
      </c>
      <c r="U30" s="9"/>
      <c r="V30" s="9"/>
      <c r="W30" s="9"/>
    </row>
    <row r="31" ht="22" customHeight="1" spans="1:23">
      <c r="A31" s="8" t="s">
        <v>285</v>
      </c>
      <c r="B31" s="8" t="s">
        <v>292</v>
      </c>
      <c r="C31" s="8" t="s">
        <v>291</v>
      </c>
      <c r="D31" s="8" t="s">
        <v>71</v>
      </c>
      <c r="E31" s="8" t="s">
        <v>111</v>
      </c>
      <c r="F31" s="8" t="s">
        <v>112</v>
      </c>
      <c r="G31" s="8" t="s">
        <v>316</v>
      </c>
      <c r="H31" s="8" t="s">
        <v>317</v>
      </c>
      <c r="I31" s="9">
        <v>2850000</v>
      </c>
      <c r="J31" s="9"/>
      <c r="K31" s="9"/>
      <c r="L31" s="9"/>
      <c r="M31" s="9"/>
      <c r="N31" s="9"/>
      <c r="O31" s="9"/>
      <c r="P31" s="8"/>
      <c r="Q31" s="9"/>
      <c r="R31" s="9">
        <v>2850000</v>
      </c>
      <c r="S31" s="9"/>
      <c r="T31" s="9">
        <v>2850000</v>
      </c>
      <c r="U31" s="9"/>
      <c r="V31" s="9"/>
      <c r="W31" s="9"/>
    </row>
    <row r="32" ht="22" customHeight="1" spans="1:23">
      <c r="A32" s="8" t="s">
        <v>285</v>
      </c>
      <c r="B32" s="8" t="s">
        <v>292</v>
      </c>
      <c r="C32" s="8" t="s">
        <v>291</v>
      </c>
      <c r="D32" s="8" t="s">
        <v>71</v>
      </c>
      <c r="E32" s="8" t="s">
        <v>111</v>
      </c>
      <c r="F32" s="8" t="s">
        <v>112</v>
      </c>
      <c r="G32" s="8" t="s">
        <v>236</v>
      </c>
      <c r="H32" s="8" t="s">
        <v>235</v>
      </c>
      <c r="I32" s="9">
        <v>870000</v>
      </c>
      <c r="J32" s="9"/>
      <c r="K32" s="9"/>
      <c r="L32" s="9"/>
      <c r="M32" s="9"/>
      <c r="N32" s="9"/>
      <c r="O32" s="9"/>
      <c r="P32" s="8"/>
      <c r="Q32" s="9"/>
      <c r="R32" s="9">
        <v>870000</v>
      </c>
      <c r="S32" s="9"/>
      <c r="T32" s="9">
        <v>870000</v>
      </c>
      <c r="U32" s="9"/>
      <c r="V32" s="9"/>
      <c r="W32" s="9"/>
    </row>
    <row r="33" ht="22" customHeight="1" spans="1:23">
      <c r="A33" s="8" t="s">
        <v>285</v>
      </c>
      <c r="B33" s="8" t="s">
        <v>292</v>
      </c>
      <c r="C33" s="8" t="s">
        <v>291</v>
      </c>
      <c r="D33" s="8" t="s">
        <v>71</v>
      </c>
      <c r="E33" s="8" t="s">
        <v>111</v>
      </c>
      <c r="F33" s="8" t="s">
        <v>112</v>
      </c>
      <c r="G33" s="8" t="s">
        <v>242</v>
      </c>
      <c r="H33" s="8" t="s">
        <v>243</v>
      </c>
      <c r="I33" s="9">
        <v>20000</v>
      </c>
      <c r="J33" s="9"/>
      <c r="K33" s="9"/>
      <c r="L33" s="9"/>
      <c r="M33" s="9"/>
      <c r="N33" s="9"/>
      <c r="O33" s="9"/>
      <c r="P33" s="8"/>
      <c r="Q33" s="9"/>
      <c r="R33" s="9">
        <v>20000</v>
      </c>
      <c r="S33" s="9"/>
      <c r="T33" s="9">
        <v>20000</v>
      </c>
      <c r="U33" s="9"/>
      <c r="V33" s="9"/>
      <c r="W33" s="9"/>
    </row>
    <row r="34" ht="22" customHeight="1" spans="1:23">
      <c r="A34" s="8" t="s">
        <v>285</v>
      </c>
      <c r="B34" s="8" t="s">
        <v>292</v>
      </c>
      <c r="C34" s="8" t="s">
        <v>291</v>
      </c>
      <c r="D34" s="8" t="s">
        <v>71</v>
      </c>
      <c r="E34" s="8" t="s">
        <v>111</v>
      </c>
      <c r="F34" s="8" t="s">
        <v>112</v>
      </c>
      <c r="G34" s="8" t="s">
        <v>246</v>
      </c>
      <c r="H34" s="8" t="s">
        <v>247</v>
      </c>
      <c r="I34" s="9">
        <v>30000</v>
      </c>
      <c r="J34" s="9"/>
      <c r="K34" s="9"/>
      <c r="L34" s="9"/>
      <c r="M34" s="9"/>
      <c r="N34" s="9"/>
      <c r="O34" s="9"/>
      <c r="P34" s="8"/>
      <c r="Q34" s="9"/>
      <c r="R34" s="9">
        <v>30000</v>
      </c>
      <c r="S34" s="9"/>
      <c r="T34" s="9">
        <v>30000</v>
      </c>
      <c r="U34" s="9"/>
      <c r="V34" s="9"/>
      <c r="W34" s="9"/>
    </row>
    <row r="35" ht="22" customHeight="1" spans="1:23">
      <c r="A35" s="8" t="s">
        <v>285</v>
      </c>
      <c r="B35" s="8" t="s">
        <v>292</v>
      </c>
      <c r="C35" s="8" t="s">
        <v>291</v>
      </c>
      <c r="D35" s="8" t="s">
        <v>71</v>
      </c>
      <c r="E35" s="8" t="s">
        <v>111</v>
      </c>
      <c r="F35" s="8" t="s">
        <v>112</v>
      </c>
      <c r="G35" s="8" t="s">
        <v>318</v>
      </c>
      <c r="H35" s="8" t="s">
        <v>319</v>
      </c>
      <c r="I35" s="9">
        <v>7000</v>
      </c>
      <c r="J35" s="9"/>
      <c r="K35" s="9"/>
      <c r="L35" s="9"/>
      <c r="M35" s="9"/>
      <c r="N35" s="9"/>
      <c r="O35" s="9"/>
      <c r="P35" s="8"/>
      <c r="Q35" s="9"/>
      <c r="R35" s="9">
        <v>7000</v>
      </c>
      <c r="S35" s="9"/>
      <c r="T35" s="9">
        <v>7000</v>
      </c>
      <c r="U35" s="9"/>
      <c r="V35" s="9"/>
      <c r="W35" s="9"/>
    </row>
    <row r="36" ht="22" customHeight="1" spans="1:23">
      <c r="A36" s="8" t="s">
        <v>285</v>
      </c>
      <c r="B36" s="8" t="s">
        <v>292</v>
      </c>
      <c r="C36" s="8" t="s">
        <v>291</v>
      </c>
      <c r="D36" s="8" t="s">
        <v>71</v>
      </c>
      <c r="E36" s="8" t="s">
        <v>111</v>
      </c>
      <c r="F36" s="8" t="s">
        <v>112</v>
      </c>
      <c r="G36" s="8" t="s">
        <v>254</v>
      </c>
      <c r="H36" s="8" t="s">
        <v>255</v>
      </c>
      <c r="I36" s="9">
        <v>1378000</v>
      </c>
      <c r="J36" s="9"/>
      <c r="K36" s="9"/>
      <c r="L36" s="9"/>
      <c r="M36" s="9"/>
      <c r="N36" s="9"/>
      <c r="O36" s="9"/>
      <c r="P36" s="8"/>
      <c r="Q36" s="9"/>
      <c r="R36" s="9">
        <v>1378000</v>
      </c>
      <c r="S36" s="9"/>
      <c r="T36" s="9">
        <v>1378000</v>
      </c>
      <c r="U36" s="9"/>
      <c r="V36" s="9"/>
      <c r="W36" s="9"/>
    </row>
    <row r="37" ht="22" customHeight="1" spans="1:23">
      <c r="A37" s="8" t="s">
        <v>285</v>
      </c>
      <c r="B37" s="8" t="s">
        <v>292</v>
      </c>
      <c r="C37" s="8" t="s">
        <v>291</v>
      </c>
      <c r="D37" s="8" t="s">
        <v>71</v>
      </c>
      <c r="E37" s="8" t="s">
        <v>111</v>
      </c>
      <c r="F37" s="8" t="s">
        <v>112</v>
      </c>
      <c r="G37" s="8" t="s">
        <v>320</v>
      </c>
      <c r="H37" s="8" t="s">
        <v>321</v>
      </c>
      <c r="I37" s="9">
        <v>25200</v>
      </c>
      <c r="J37" s="9"/>
      <c r="K37" s="9"/>
      <c r="L37" s="9"/>
      <c r="M37" s="9"/>
      <c r="N37" s="9"/>
      <c r="O37" s="9"/>
      <c r="P37" s="8"/>
      <c r="Q37" s="9"/>
      <c r="R37" s="9">
        <v>25200</v>
      </c>
      <c r="S37" s="9"/>
      <c r="T37" s="9">
        <v>25200</v>
      </c>
      <c r="U37" s="9"/>
      <c r="V37" s="9"/>
      <c r="W37" s="9"/>
    </row>
    <row r="38" ht="22" customHeight="1" spans="1:23">
      <c r="A38" s="8"/>
      <c r="B38" s="8"/>
      <c r="C38" s="8" t="s">
        <v>322</v>
      </c>
      <c r="D38" s="8"/>
      <c r="E38" s="8"/>
      <c r="F38" s="8"/>
      <c r="G38" s="8"/>
      <c r="H38" s="8"/>
      <c r="I38" s="21">
        <v>12992200</v>
      </c>
      <c r="J38" s="9"/>
      <c r="K38" s="9"/>
      <c r="L38" s="9"/>
      <c r="M38" s="9"/>
      <c r="N38" s="9"/>
      <c r="O38" s="9"/>
      <c r="P38" s="8"/>
      <c r="Q38" s="9"/>
      <c r="R38" s="9">
        <v>12992200</v>
      </c>
      <c r="S38" s="9"/>
      <c r="T38" s="9"/>
      <c r="U38" s="9"/>
      <c r="V38" s="9"/>
      <c r="W38" s="9">
        <v>12992200</v>
      </c>
    </row>
    <row r="39" ht="22" customHeight="1" spans="1:23">
      <c r="A39" s="8" t="s">
        <v>280</v>
      </c>
      <c r="B39" s="8" t="s">
        <v>323</v>
      </c>
      <c r="C39" s="8" t="s">
        <v>322</v>
      </c>
      <c r="D39" s="8" t="s">
        <v>71</v>
      </c>
      <c r="E39" s="8" t="s">
        <v>111</v>
      </c>
      <c r="F39" s="8" t="s">
        <v>112</v>
      </c>
      <c r="G39" s="8" t="s">
        <v>324</v>
      </c>
      <c r="H39" s="8" t="s">
        <v>325</v>
      </c>
      <c r="I39" s="9">
        <v>32500</v>
      </c>
      <c r="J39" s="9"/>
      <c r="K39" s="9"/>
      <c r="L39" s="9"/>
      <c r="M39" s="9"/>
      <c r="N39" s="9"/>
      <c r="O39" s="9"/>
      <c r="P39" s="8"/>
      <c r="Q39" s="9"/>
      <c r="R39" s="9">
        <v>32500</v>
      </c>
      <c r="S39" s="9"/>
      <c r="T39" s="9"/>
      <c r="U39" s="9"/>
      <c r="V39" s="9"/>
      <c r="W39" s="9">
        <v>32500</v>
      </c>
    </row>
    <row r="40" ht="22" customHeight="1" spans="1:23">
      <c r="A40" s="8" t="s">
        <v>280</v>
      </c>
      <c r="B40" s="8" t="s">
        <v>323</v>
      </c>
      <c r="C40" s="8" t="s">
        <v>322</v>
      </c>
      <c r="D40" s="8" t="s">
        <v>71</v>
      </c>
      <c r="E40" s="8" t="s">
        <v>111</v>
      </c>
      <c r="F40" s="8" t="s">
        <v>112</v>
      </c>
      <c r="G40" s="8" t="s">
        <v>324</v>
      </c>
      <c r="H40" s="8" t="s">
        <v>325</v>
      </c>
      <c r="I40" s="9">
        <v>22500</v>
      </c>
      <c r="J40" s="9"/>
      <c r="K40" s="9"/>
      <c r="L40" s="9"/>
      <c r="M40" s="9"/>
      <c r="N40" s="9"/>
      <c r="O40" s="9"/>
      <c r="P40" s="8"/>
      <c r="Q40" s="9"/>
      <c r="R40" s="9">
        <v>22500</v>
      </c>
      <c r="S40" s="9"/>
      <c r="T40" s="9"/>
      <c r="U40" s="9"/>
      <c r="V40" s="9"/>
      <c r="W40" s="9">
        <v>22500</v>
      </c>
    </row>
    <row r="41" ht="22" customHeight="1" spans="1:23">
      <c r="A41" s="8" t="s">
        <v>280</v>
      </c>
      <c r="B41" s="8" t="s">
        <v>323</v>
      </c>
      <c r="C41" s="8" t="s">
        <v>322</v>
      </c>
      <c r="D41" s="8" t="s">
        <v>71</v>
      </c>
      <c r="E41" s="8" t="s">
        <v>111</v>
      </c>
      <c r="F41" s="8" t="s">
        <v>112</v>
      </c>
      <c r="G41" s="8" t="s">
        <v>324</v>
      </c>
      <c r="H41" s="8" t="s">
        <v>325</v>
      </c>
      <c r="I41" s="9">
        <v>123000</v>
      </c>
      <c r="J41" s="9"/>
      <c r="K41" s="9"/>
      <c r="L41" s="9"/>
      <c r="M41" s="9"/>
      <c r="N41" s="9"/>
      <c r="O41" s="9"/>
      <c r="P41" s="8"/>
      <c r="Q41" s="9"/>
      <c r="R41" s="9">
        <v>123000</v>
      </c>
      <c r="S41" s="9"/>
      <c r="T41" s="9"/>
      <c r="U41" s="9"/>
      <c r="V41" s="9"/>
      <c r="W41" s="9">
        <v>123000</v>
      </c>
    </row>
    <row r="42" ht="22" customHeight="1" spans="1:23">
      <c r="A42" s="8" t="s">
        <v>280</v>
      </c>
      <c r="B42" s="8" t="s">
        <v>323</v>
      </c>
      <c r="C42" s="8" t="s">
        <v>322</v>
      </c>
      <c r="D42" s="8" t="s">
        <v>71</v>
      </c>
      <c r="E42" s="8" t="s">
        <v>111</v>
      </c>
      <c r="F42" s="8" t="s">
        <v>112</v>
      </c>
      <c r="G42" s="8" t="s">
        <v>324</v>
      </c>
      <c r="H42" s="8" t="s">
        <v>325</v>
      </c>
      <c r="I42" s="9">
        <v>16000</v>
      </c>
      <c r="J42" s="9"/>
      <c r="K42" s="9"/>
      <c r="L42" s="9"/>
      <c r="M42" s="9"/>
      <c r="N42" s="9"/>
      <c r="O42" s="9"/>
      <c r="P42" s="8"/>
      <c r="Q42" s="9"/>
      <c r="R42" s="9">
        <v>16000</v>
      </c>
      <c r="S42" s="9"/>
      <c r="T42" s="9"/>
      <c r="U42" s="9"/>
      <c r="V42" s="9"/>
      <c r="W42" s="9">
        <v>16000</v>
      </c>
    </row>
    <row r="43" ht="22" customHeight="1" spans="1:23">
      <c r="A43" s="8" t="s">
        <v>280</v>
      </c>
      <c r="B43" s="8" t="s">
        <v>323</v>
      </c>
      <c r="C43" s="8" t="s">
        <v>322</v>
      </c>
      <c r="D43" s="8" t="s">
        <v>71</v>
      </c>
      <c r="E43" s="8" t="s">
        <v>111</v>
      </c>
      <c r="F43" s="8" t="s">
        <v>112</v>
      </c>
      <c r="G43" s="8" t="s">
        <v>324</v>
      </c>
      <c r="H43" s="8" t="s">
        <v>325</v>
      </c>
      <c r="I43" s="9">
        <v>50000</v>
      </c>
      <c r="J43" s="9"/>
      <c r="K43" s="9"/>
      <c r="L43" s="9"/>
      <c r="M43" s="9"/>
      <c r="N43" s="9"/>
      <c r="O43" s="9"/>
      <c r="P43" s="8"/>
      <c r="Q43" s="9"/>
      <c r="R43" s="9">
        <v>50000</v>
      </c>
      <c r="S43" s="9"/>
      <c r="T43" s="9"/>
      <c r="U43" s="9"/>
      <c r="V43" s="9"/>
      <c r="W43" s="9">
        <v>50000</v>
      </c>
    </row>
    <row r="44" ht="22" customHeight="1" spans="1:23">
      <c r="A44" s="8" t="s">
        <v>280</v>
      </c>
      <c r="B44" s="8" t="s">
        <v>323</v>
      </c>
      <c r="C44" s="8" t="s">
        <v>322</v>
      </c>
      <c r="D44" s="8" t="s">
        <v>71</v>
      </c>
      <c r="E44" s="8" t="s">
        <v>111</v>
      </c>
      <c r="F44" s="8" t="s">
        <v>112</v>
      </c>
      <c r="G44" s="8" t="s">
        <v>324</v>
      </c>
      <c r="H44" s="8" t="s">
        <v>325</v>
      </c>
      <c r="I44" s="9">
        <v>5000</v>
      </c>
      <c r="J44" s="9"/>
      <c r="K44" s="9"/>
      <c r="L44" s="9"/>
      <c r="M44" s="9"/>
      <c r="N44" s="9"/>
      <c r="O44" s="9"/>
      <c r="P44" s="8"/>
      <c r="Q44" s="9"/>
      <c r="R44" s="9">
        <v>5000</v>
      </c>
      <c r="S44" s="9"/>
      <c r="T44" s="9"/>
      <c r="U44" s="9"/>
      <c r="V44" s="9"/>
      <c r="W44" s="9">
        <v>5000</v>
      </c>
    </row>
    <row r="45" ht="22" customHeight="1" spans="1:23">
      <c r="A45" s="8" t="s">
        <v>280</v>
      </c>
      <c r="B45" s="8" t="s">
        <v>323</v>
      </c>
      <c r="C45" s="8" t="s">
        <v>322</v>
      </c>
      <c r="D45" s="8" t="s">
        <v>71</v>
      </c>
      <c r="E45" s="8" t="s">
        <v>111</v>
      </c>
      <c r="F45" s="8" t="s">
        <v>112</v>
      </c>
      <c r="G45" s="8" t="s">
        <v>324</v>
      </c>
      <c r="H45" s="8" t="s">
        <v>325</v>
      </c>
      <c r="I45" s="9">
        <v>182500</v>
      </c>
      <c r="J45" s="9"/>
      <c r="K45" s="9"/>
      <c r="L45" s="9"/>
      <c r="M45" s="9"/>
      <c r="N45" s="9"/>
      <c r="O45" s="9"/>
      <c r="P45" s="8"/>
      <c r="Q45" s="9"/>
      <c r="R45" s="9">
        <v>182500</v>
      </c>
      <c r="S45" s="9"/>
      <c r="T45" s="9"/>
      <c r="U45" s="9"/>
      <c r="V45" s="9"/>
      <c r="W45" s="9">
        <v>182500</v>
      </c>
    </row>
    <row r="46" ht="22" customHeight="1" spans="1:23">
      <c r="A46" s="8" t="s">
        <v>280</v>
      </c>
      <c r="B46" s="8" t="s">
        <v>323</v>
      </c>
      <c r="C46" s="8" t="s">
        <v>322</v>
      </c>
      <c r="D46" s="8" t="s">
        <v>71</v>
      </c>
      <c r="E46" s="8" t="s">
        <v>111</v>
      </c>
      <c r="F46" s="8" t="s">
        <v>112</v>
      </c>
      <c r="G46" s="8" t="s">
        <v>324</v>
      </c>
      <c r="H46" s="8" t="s">
        <v>325</v>
      </c>
      <c r="I46" s="9">
        <v>2000</v>
      </c>
      <c r="J46" s="9"/>
      <c r="K46" s="9"/>
      <c r="L46" s="9"/>
      <c r="M46" s="9"/>
      <c r="N46" s="9"/>
      <c r="O46" s="9"/>
      <c r="P46" s="8"/>
      <c r="Q46" s="9"/>
      <c r="R46" s="9">
        <v>2000</v>
      </c>
      <c r="S46" s="9"/>
      <c r="T46" s="9"/>
      <c r="U46" s="9"/>
      <c r="V46" s="9"/>
      <c r="W46" s="9">
        <v>2000</v>
      </c>
    </row>
    <row r="47" ht="22" customHeight="1" spans="1:23">
      <c r="A47" s="8" t="s">
        <v>280</v>
      </c>
      <c r="B47" s="8" t="s">
        <v>323</v>
      </c>
      <c r="C47" s="8" t="s">
        <v>322</v>
      </c>
      <c r="D47" s="8" t="s">
        <v>71</v>
      </c>
      <c r="E47" s="8" t="s">
        <v>111</v>
      </c>
      <c r="F47" s="8" t="s">
        <v>112</v>
      </c>
      <c r="G47" s="8" t="s">
        <v>326</v>
      </c>
      <c r="H47" s="8" t="s">
        <v>327</v>
      </c>
      <c r="I47" s="9">
        <v>746000</v>
      </c>
      <c r="J47" s="9"/>
      <c r="K47" s="9"/>
      <c r="L47" s="9"/>
      <c r="M47" s="9"/>
      <c r="N47" s="9"/>
      <c r="O47" s="9"/>
      <c r="P47" s="8"/>
      <c r="Q47" s="9"/>
      <c r="R47" s="9">
        <v>746000</v>
      </c>
      <c r="S47" s="9"/>
      <c r="T47" s="9"/>
      <c r="U47" s="9"/>
      <c r="V47" s="9"/>
      <c r="W47" s="9">
        <v>746000</v>
      </c>
    </row>
    <row r="48" ht="22" customHeight="1" spans="1:23">
      <c r="A48" s="8" t="s">
        <v>280</v>
      </c>
      <c r="B48" s="8" t="s">
        <v>323</v>
      </c>
      <c r="C48" s="8" t="s">
        <v>322</v>
      </c>
      <c r="D48" s="8" t="s">
        <v>71</v>
      </c>
      <c r="E48" s="8" t="s">
        <v>111</v>
      </c>
      <c r="F48" s="8" t="s">
        <v>112</v>
      </c>
      <c r="G48" s="8" t="s">
        <v>326</v>
      </c>
      <c r="H48" s="8" t="s">
        <v>327</v>
      </c>
      <c r="I48" s="9">
        <v>5600000</v>
      </c>
      <c r="J48" s="9"/>
      <c r="K48" s="9"/>
      <c r="L48" s="9"/>
      <c r="M48" s="9"/>
      <c r="N48" s="9"/>
      <c r="O48" s="9"/>
      <c r="P48" s="8"/>
      <c r="Q48" s="9"/>
      <c r="R48" s="9">
        <v>5600000</v>
      </c>
      <c r="S48" s="9"/>
      <c r="T48" s="9"/>
      <c r="U48" s="9"/>
      <c r="V48" s="9"/>
      <c r="W48" s="9">
        <v>5600000</v>
      </c>
    </row>
    <row r="49" ht="22" customHeight="1" spans="1:23">
      <c r="A49" s="8" t="s">
        <v>280</v>
      </c>
      <c r="B49" s="8" t="s">
        <v>323</v>
      </c>
      <c r="C49" s="8" t="s">
        <v>322</v>
      </c>
      <c r="D49" s="8" t="s">
        <v>71</v>
      </c>
      <c r="E49" s="8" t="s">
        <v>111</v>
      </c>
      <c r="F49" s="8" t="s">
        <v>112</v>
      </c>
      <c r="G49" s="8" t="s">
        <v>326</v>
      </c>
      <c r="H49" s="8" t="s">
        <v>327</v>
      </c>
      <c r="I49" s="9">
        <v>916700</v>
      </c>
      <c r="J49" s="9"/>
      <c r="K49" s="9"/>
      <c r="L49" s="9"/>
      <c r="M49" s="9"/>
      <c r="N49" s="9"/>
      <c r="O49" s="9"/>
      <c r="P49" s="8"/>
      <c r="Q49" s="9"/>
      <c r="R49" s="9">
        <v>916700</v>
      </c>
      <c r="S49" s="9"/>
      <c r="T49" s="9"/>
      <c r="U49" s="9"/>
      <c r="V49" s="9"/>
      <c r="W49" s="9">
        <v>916700</v>
      </c>
    </row>
    <row r="50" ht="22" customHeight="1" spans="1:23">
      <c r="A50" s="8" t="s">
        <v>280</v>
      </c>
      <c r="B50" s="8" t="s">
        <v>323</v>
      </c>
      <c r="C50" s="8" t="s">
        <v>322</v>
      </c>
      <c r="D50" s="8" t="s">
        <v>71</v>
      </c>
      <c r="E50" s="8" t="s">
        <v>111</v>
      </c>
      <c r="F50" s="8" t="s">
        <v>112</v>
      </c>
      <c r="G50" s="8" t="s">
        <v>326</v>
      </c>
      <c r="H50" s="8" t="s">
        <v>327</v>
      </c>
      <c r="I50" s="9">
        <v>230000</v>
      </c>
      <c r="J50" s="9"/>
      <c r="K50" s="9"/>
      <c r="L50" s="9"/>
      <c r="M50" s="9"/>
      <c r="N50" s="9"/>
      <c r="O50" s="9"/>
      <c r="P50" s="8"/>
      <c r="Q50" s="9"/>
      <c r="R50" s="9">
        <v>230000</v>
      </c>
      <c r="S50" s="9"/>
      <c r="T50" s="9"/>
      <c r="U50" s="9"/>
      <c r="V50" s="9"/>
      <c r="W50" s="9">
        <v>230000</v>
      </c>
    </row>
    <row r="51" ht="22" customHeight="1" spans="1:23">
      <c r="A51" s="8" t="s">
        <v>280</v>
      </c>
      <c r="B51" s="8" t="s">
        <v>323</v>
      </c>
      <c r="C51" s="8" t="s">
        <v>322</v>
      </c>
      <c r="D51" s="8" t="s">
        <v>71</v>
      </c>
      <c r="E51" s="8" t="s">
        <v>111</v>
      </c>
      <c r="F51" s="8" t="s">
        <v>112</v>
      </c>
      <c r="G51" s="8" t="s">
        <v>326</v>
      </c>
      <c r="H51" s="8" t="s">
        <v>327</v>
      </c>
      <c r="I51" s="9">
        <v>1550000</v>
      </c>
      <c r="J51" s="9"/>
      <c r="K51" s="9"/>
      <c r="L51" s="9"/>
      <c r="M51" s="9"/>
      <c r="N51" s="9"/>
      <c r="O51" s="9"/>
      <c r="P51" s="8"/>
      <c r="Q51" s="9"/>
      <c r="R51" s="9">
        <v>1550000</v>
      </c>
      <c r="S51" s="9"/>
      <c r="T51" s="9"/>
      <c r="U51" s="9"/>
      <c r="V51" s="9"/>
      <c r="W51" s="9">
        <v>1550000</v>
      </c>
    </row>
    <row r="52" ht="22" customHeight="1" spans="1:23">
      <c r="A52" s="8" t="s">
        <v>280</v>
      </c>
      <c r="B52" s="8" t="s">
        <v>323</v>
      </c>
      <c r="C52" s="8" t="s">
        <v>322</v>
      </c>
      <c r="D52" s="8" t="s">
        <v>71</v>
      </c>
      <c r="E52" s="8" t="s">
        <v>111</v>
      </c>
      <c r="F52" s="8" t="s">
        <v>112</v>
      </c>
      <c r="G52" s="8" t="s">
        <v>326</v>
      </c>
      <c r="H52" s="8" t="s">
        <v>327</v>
      </c>
      <c r="I52" s="9">
        <v>116000</v>
      </c>
      <c r="J52" s="9"/>
      <c r="K52" s="9"/>
      <c r="L52" s="9"/>
      <c r="M52" s="9"/>
      <c r="N52" s="9"/>
      <c r="O52" s="9"/>
      <c r="P52" s="8"/>
      <c r="Q52" s="9"/>
      <c r="R52" s="9">
        <v>116000</v>
      </c>
      <c r="S52" s="9"/>
      <c r="T52" s="9"/>
      <c r="U52" s="9"/>
      <c r="V52" s="9"/>
      <c r="W52" s="9">
        <v>116000</v>
      </c>
    </row>
    <row r="53" ht="22" customHeight="1" spans="1:23">
      <c r="A53" s="8" t="s">
        <v>280</v>
      </c>
      <c r="B53" s="8" t="s">
        <v>323</v>
      </c>
      <c r="C53" s="8" t="s">
        <v>322</v>
      </c>
      <c r="D53" s="8" t="s">
        <v>71</v>
      </c>
      <c r="E53" s="8" t="s">
        <v>111</v>
      </c>
      <c r="F53" s="8" t="s">
        <v>112</v>
      </c>
      <c r="G53" s="8" t="s">
        <v>326</v>
      </c>
      <c r="H53" s="8" t="s">
        <v>327</v>
      </c>
      <c r="I53" s="9">
        <v>2400000</v>
      </c>
      <c r="J53" s="9"/>
      <c r="K53" s="9"/>
      <c r="L53" s="9"/>
      <c r="M53" s="9"/>
      <c r="N53" s="9"/>
      <c r="O53" s="9"/>
      <c r="P53" s="8"/>
      <c r="Q53" s="9"/>
      <c r="R53" s="9">
        <v>2400000</v>
      </c>
      <c r="S53" s="9"/>
      <c r="T53" s="9"/>
      <c r="U53" s="9"/>
      <c r="V53" s="9"/>
      <c r="W53" s="9">
        <v>2400000</v>
      </c>
    </row>
    <row r="54" ht="22" customHeight="1" spans="1:23">
      <c r="A54" s="8" t="s">
        <v>280</v>
      </c>
      <c r="B54" s="8" t="s">
        <v>323</v>
      </c>
      <c r="C54" s="8" t="s">
        <v>322</v>
      </c>
      <c r="D54" s="8" t="s">
        <v>71</v>
      </c>
      <c r="E54" s="8" t="s">
        <v>111</v>
      </c>
      <c r="F54" s="8" t="s">
        <v>112</v>
      </c>
      <c r="G54" s="8" t="s">
        <v>326</v>
      </c>
      <c r="H54" s="8" t="s">
        <v>327</v>
      </c>
      <c r="I54" s="9">
        <v>1000000</v>
      </c>
      <c r="J54" s="9"/>
      <c r="K54" s="9"/>
      <c r="L54" s="9"/>
      <c r="M54" s="9"/>
      <c r="N54" s="9"/>
      <c r="O54" s="9"/>
      <c r="P54" s="8"/>
      <c r="Q54" s="9"/>
      <c r="R54" s="9">
        <v>1000000</v>
      </c>
      <c r="S54" s="9"/>
      <c r="T54" s="9"/>
      <c r="U54" s="9"/>
      <c r="V54" s="9"/>
      <c r="W54" s="9">
        <v>1000000</v>
      </c>
    </row>
    <row r="55" ht="22" customHeight="1" spans="1:23">
      <c r="A55" s="8"/>
      <c r="B55" s="8"/>
      <c r="C55" s="8" t="s">
        <v>328</v>
      </c>
      <c r="D55" s="8"/>
      <c r="E55" s="8"/>
      <c r="F55" s="8"/>
      <c r="G55" s="8"/>
      <c r="H55" s="8"/>
      <c r="I55" s="21">
        <v>60000</v>
      </c>
      <c r="J55" s="9">
        <v>60000</v>
      </c>
      <c r="K55" s="9">
        <v>60000</v>
      </c>
      <c r="L55" s="9"/>
      <c r="M55" s="9"/>
      <c r="N55" s="9"/>
      <c r="O55" s="9"/>
      <c r="P55" s="8"/>
      <c r="Q55" s="9"/>
      <c r="R55" s="9"/>
      <c r="S55" s="9"/>
      <c r="T55" s="9"/>
      <c r="U55" s="9"/>
      <c r="V55" s="9"/>
      <c r="W55" s="9"/>
    </row>
    <row r="56" ht="22" customHeight="1" spans="1:23">
      <c r="A56" s="8" t="s">
        <v>280</v>
      </c>
      <c r="B56" s="8" t="s">
        <v>329</v>
      </c>
      <c r="C56" s="8" t="s">
        <v>328</v>
      </c>
      <c r="D56" s="8" t="s">
        <v>71</v>
      </c>
      <c r="E56" s="8" t="s">
        <v>113</v>
      </c>
      <c r="F56" s="8" t="s">
        <v>114</v>
      </c>
      <c r="G56" s="8" t="s">
        <v>295</v>
      </c>
      <c r="H56" s="8" t="s">
        <v>296</v>
      </c>
      <c r="I56" s="9">
        <v>10000</v>
      </c>
      <c r="J56" s="9">
        <v>10000</v>
      </c>
      <c r="K56" s="9">
        <v>10000</v>
      </c>
      <c r="L56" s="9"/>
      <c r="M56" s="9"/>
      <c r="N56" s="9"/>
      <c r="O56" s="9"/>
      <c r="P56" s="8"/>
      <c r="Q56" s="9"/>
      <c r="R56" s="9"/>
      <c r="S56" s="9"/>
      <c r="T56" s="9"/>
      <c r="U56" s="9"/>
      <c r="V56" s="9"/>
      <c r="W56" s="9"/>
    </row>
    <row r="57" ht="22" customHeight="1" spans="1:23">
      <c r="A57" s="8" t="s">
        <v>280</v>
      </c>
      <c r="B57" s="8" t="s">
        <v>329</v>
      </c>
      <c r="C57" s="8" t="s">
        <v>328</v>
      </c>
      <c r="D57" s="8" t="s">
        <v>71</v>
      </c>
      <c r="E57" s="8" t="s">
        <v>113</v>
      </c>
      <c r="F57" s="8" t="s">
        <v>114</v>
      </c>
      <c r="G57" s="8" t="s">
        <v>303</v>
      </c>
      <c r="H57" s="8" t="s">
        <v>304</v>
      </c>
      <c r="I57" s="9">
        <v>15000</v>
      </c>
      <c r="J57" s="9">
        <v>15000</v>
      </c>
      <c r="K57" s="9">
        <v>15000</v>
      </c>
      <c r="L57" s="9"/>
      <c r="M57" s="9"/>
      <c r="N57" s="9"/>
      <c r="O57" s="9"/>
      <c r="P57" s="8"/>
      <c r="Q57" s="9"/>
      <c r="R57" s="9"/>
      <c r="S57" s="9"/>
      <c r="T57" s="9"/>
      <c r="U57" s="9"/>
      <c r="V57" s="9"/>
      <c r="W57" s="9"/>
    </row>
    <row r="58" ht="22" customHeight="1" spans="1:23">
      <c r="A58" s="8" t="s">
        <v>280</v>
      </c>
      <c r="B58" s="8" t="s">
        <v>329</v>
      </c>
      <c r="C58" s="8" t="s">
        <v>328</v>
      </c>
      <c r="D58" s="8" t="s">
        <v>71</v>
      </c>
      <c r="E58" s="8" t="s">
        <v>113</v>
      </c>
      <c r="F58" s="8" t="s">
        <v>114</v>
      </c>
      <c r="G58" s="8" t="s">
        <v>305</v>
      </c>
      <c r="H58" s="8" t="s">
        <v>306</v>
      </c>
      <c r="I58" s="9">
        <v>10000</v>
      </c>
      <c r="J58" s="9">
        <v>10000</v>
      </c>
      <c r="K58" s="9">
        <v>10000</v>
      </c>
      <c r="L58" s="9"/>
      <c r="M58" s="9"/>
      <c r="N58" s="9"/>
      <c r="O58" s="9"/>
      <c r="P58" s="8"/>
      <c r="Q58" s="9"/>
      <c r="R58" s="9"/>
      <c r="S58" s="9"/>
      <c r="T58" s="9"/>
      <c r="U58" s="9"/>
      <c r="V58" s="9"/>
      <c r="W58" s="9"/>
    </row>
    <row r="59" ht="22" customHeight="1" spans="1:23">
      <c r="A59" s="8" t="s">
        <v>280</v>
      </c>
      <c r="B59" s="8" t="s">
        <v>329</v>
      </c>
      <c r="C59" s="8" t="s">
        <v>328</v>
      </c>
      <c r="D59" s="8" t="s">
        <v>71</v>
      </c>
      <c r="E59" s="8" t="s">
        <v>113</v>
      </c>
      <c r="F59" s="8" t="s">
        <v>114</v>
      </c>
      <c r="G59" s="8" t="s">
        <v>309</v>
      </c>
      <c r="H59" s="8" t="s">
        <v>310</v>
      </c>
      <c r="I59" s="9">
        <v>15000</v>
      </c>
      <c r="J59" s="9">
        <v>15000</v>
      </c>
      <c r="K59" s="9">
        <v>15000</v>
      </c>
      <c r="L59" s="9"/>
      <c r="M59" s="9"/>
      <c r="N59" s="9"/>
      <c r="O59" s="9"/>
      <c r="P59" s="8"/>
      <c r="Q59" s="9"/>
      <c r="R59" s="9"/>
      <c r="S59" s="9"/>
      <c r="T59" s="9"/>
      <c r="U59" s="9"/>
      <c r="V59" s="9"/>
      <c r="W59" s="9"/>
    </row>
    <row r="60" ht="22" customHeight="1" spans="1:23">
      <c r="A60" s="8" t="s">
        <v>280</v>
      </c>
      <c r="B60" s="8" t="s">
        <v>329</v>
      </c>
      <c r="C60" s="8" t="s">
        <v>328</v>
      </c>
      <c r="D60" s="8" t="s">
        <v>71</v>
      </c>
      <c r="E60" s="8" t="s">
        <v>113</v>
      </c>
      <c r="F60" s="8" t="s">
        <v>114</v>
      </c>
      <c r="G60" s="8" t="s">
        <v>314</v>
      </c>
      <c r="H60" s="8" t="s">
        <v>315</v>
      </c>
      <c r="I60" s="9">
        <v>10000</v>
      </c>
      <c r="J60" s="9">
        <v>10000</v>
      </c>
      <c r="K60" s="9">
        <v>10000</v>
      </c>
      <c r="L60" s="9"/>
      <c r="M60" s="9"/>
      <c r="N60" s="9"/>
      <c r="O60" s="9"/>
      <c r="P60" s="8"/>
      <c r="Q60" s="9"/>
      <c r="R60" s="9"/>
      <c r="S60" s="9"/>
      <c r="T60" s="9"/>
      <c r="U60" s="9"/>
      <c r="V60" s="9"/>
      <c r="W60" s="9"/>
    </row>
    <row r="61" ht="22" customHeight="1" spans="1:23">
      <c r="A61" s="8"/>
      <c r="B61" s="8"/>
      <c r="C61" s="8" t="s">
        <v>330</v>
      </c>
      <c r="D61" s="8"/>
      <c r="E61" s="8"/>
      <c r="F61" s="8"/>
      <c r="G61" s="8"/>
      <c r="H61" s="8"/>
      <c r="I61" s="21">
        <v>6000</v>
      </c>
      <c r="J61" s="9">
        <v>6000</v>
      </c>
      <c r="K61" s="9">
        <v>6000</v>
      </c>
      <c r="L61" s="9"/>
      <c r="M61" s="9"/>
      <c r="N61" s="9"/>
      <c r="O61" s="9"/>
      <c r="P61" s="8"/>
      <c r="Q61" s="9"/>
      <c r="R61" s="9"/>
      <c r="S61" s="9"/>
      <c r="T61" s="9"/>
      <c r="U61" s="9"/>
      <c r="V61" s="9"/>
      <c r="W61" s="9"/>
    </row>
    <row r="62" ht="22" customHeight="1" spans="1:23">
      <c r="A62" s="8" t="s">
        <v>280</v>
      </c>
      <c r="B62" s="8" t="s">
        <v>331</v>
      </c>
      <c r="C62" s="8" t="s">
        <v>330</v>
      </c>
      <c r="D62" s="8" t="s">
        <v>71</v>
      </c>
      <c r="E62" s="8" t="s">
        <v>101</v>
      </c>
      <c r="F62" s="8" t="s">
        <v>102</v>
      </c>
      <c r="G62" s="8" t="s">
        <v>254</v>
      </c>
      <c r="H62" s="8" t="s">
        <v>255</v>
      </c>
      <c r="I62" s="9">
        <v>6000</v>
      </c>
      <c r="J62" s="9">
        <v>6000</v>
      </c>
      <c r="K62" s="9">
        <v>6000</v>
      </c>
      <c r="L62" s="9"/>
      <c r="M62" s="9"/>
      <c r="N62" s="9"/>
      <c r="O62" s="9"/>
      <c r="P62" s="8"/>
      <c r="Q62" s="9"/>
      <c r="R62" s="9"/>
      <c r="S62" s="9"/>
      <c r="T62" s="9"/>
      <c r="U62" s="9"/>
      <c r="V62" s="9"/>
      <c r="W62" s="9"/>
    </row>
    <row r="63" ht="22" customHeight="1" spans="1:23">
      <c r="A63" s="8"/>
      <c r="B63" s="8"/>
      <c r="C63" s="8" t="s">
        <v>332</v>
      </c>
      <c r="D63" s="8"/>
      <c r="E63" s="8"/>
      <c r="F63" s="8"/>
      <c r="G63" s="8"/>
      <c r="H63" s="8"/>
      <c r="I63" s="21">
        <v>6567000</v>
      </c>
      <c r="J63" s="9"/>
      <c r="K63" s="9"/>
      <c r="L63" s="9"/>
      <c r="M63" s="9"/>
      <c r="N63" s="9"/>
      <c r="O63" s="9"/>
      <c r="P63" s="8"/>
      <c r="Q63" s="9"/>
      <c r="R63" s="9">
        <v>6567000</v>
      </c>
      <c r="S63" s="9"/>
      <c r="T63" s="9"/>
      <c r="U63" s="9"/>
      <c r="V63" s="9"/>
      <c r="W63" s="9">
        <v>6567000</v>
      </c>
    </row>
    <row r="64" ht="22" customHeight="1" spans="1:23">
      <c r="A64" s="8" t="s">
        <v>285</v>
      </c>
      <c r="B64" s="8" t="s">
        <v>333</v>
      </c>
      <c r="C64" s="8" t="s">
        <v>332</v>
      </c>
      <c r="D64" s="8" t="s">
        <v>71</v>
      </c>
      <c r="E64" s="8" t="s">
        <v>111</v>
      </c>
      <c r="F64" s="8" t="s">
        <v>112</v>
      </c>
      <c r="G64" s="8" t="s">
        <v>334</v>
      </c>
      <c r="H64" s="8" t="s">
        <v>335</v>
      </c>
      <c r="I64" s="9">
        <v>67000</v>
      </c>
      <c r="J64" s="9"/>
      <c r="K64" s="9"/>
      <c r="L64" s="9"/>
      <c r="M64" s="9"/>
      <c r="N64" s="9"/>
      <c r="O64" s="9"/>
      <c r="P64" s="8"/>
      <c r="Q64" s="9"/>
      <c r="R64" s="9">
        <v>67000</v>
      </c>
      <c r="S64" s="9"/>
      <c r="T64" s="9"/>
      <c r="U64" s="9"/>
      <c r="V64" s="9"/>
      <c r="W64" s="9">
        <v>67000</v>
      </c>
    </row>
    <row r="65" ht="22" customHeight="1" spans="1:23">
      <c r="A65" s="8" t="s">
        <v>285</v>
      </c>
      <c r="B65" s="8" t="s">
        <v>333</v>
      </c>
      <c r="C65" s="8" t="s">
        <v>332</v>
      </c>
      <c r="D65" s="8" t="s">
        <v>71</v>
      </c>
      <c r="E65" s="8" t="s">
        <v>111</v>
      </c>
      <c r="F65" s="8" t="s">
        <v>112</v>
      </c>
      <c r="G65" s="8" t="s">
        <v>334</v>
      </c>
      <c r="H65" s="8" t="s">
        <v>335</v>
      </c>
      <c r="I65" s="9">
        <v>6500000</v>
      </c>
      <c r="J65" s="9"/>
      <c r="K65" s="9"/>
      <c r="L65" s="9"/>
      <c r="M65" s="9"/>
      <c r="N65" s="9"/>
      <c r="O65" s="9"/>
      <c r="P65" s="8"/>
      <c r="Q65" s="9"/>
      <c r="R65" s="9">
        <v>6500000</v>
      </c>
      <c r="S65" s="9"/>
      <c r="T65" s="9"/>
      <c r="U65" s="9"/>
      <c r="V65" s="9"/>
      <c r="W65" s="9">
        <v>6500000</v>
      </c>
    </row>
    <row r="66" ht="22" customHeight="1" spans="1:23">
      <c r="A66" s="10" t="s">
        <v>57</v>
      </c>
      <c r="B66" s="10"/>
      <c r="C66" s="10"/>
      <c r="D66" s="10"/>
      <c r="E66" s="10"/>
      <c r="F66" s="10"/>
      <c r="G66" s="10"/>
      <c r="H66" s="10"/>
      <c r="I66" s="9">
        <v>82108000</v>
      </c>
      <c r="J66" s="9">
        <v>186000</v>
      </c>
      <c r="K66" s="9">
        <v>186000</v>
      </c>
      <c r="L66" s="9"/>
      <c r="M66" s="9"/>
      <c r="N66" s="9"/>
      <c r="O66" s="9"/>
      <c r="P66" s="9"/>
      <c r="Q66" s="9"/>
      <c r="R66" s="9">
        <v>81922000</v>
      </c>
      <c r="S66" s="9"/>
      <c r="T66" s="9">
        <v>46651800</v>
      </c>
      <c r="U66" s="9"/>
      <c r="V66" s="9"/>
      <c r="W66" s="9">
        <v>35270200</v>
      </c>
    </row>
  </sheetData>
  <mergeCells count="28">
    <mergeCell ref="A3:W3"/>
    <mergeCell ref="A4:H4"/>
    <mergeCell ref="J5:M5"/>
    <mergeCell ref="N5:P5"/>
    <mergeCell ref="R5:W5"/>
    <mergeCell ref="A66:H6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6"/>
  <sheetViews>
    <sheetView showZeros="0" workbookViewId="0">
      <pane ySplit="1" topLeftCell="A2" activePane="bottomLeft" state="frozen"/>
      <selection/>
      <selection pane="bottomLeft" activeCell="A13" sqref="A13"/>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customHeight="1" spans="1:10">
      <c r="A1" s="1"/>
      <c r="B1" s="1"/>
      <c r="C1" s="1"/>
      <c r="D1" s="1"/>
      <c r="E1" s="1"/>
      <c r="F1" s="1"/>
      <c r="G1" s="1"/>
      <c r="H1" s="1"/>
      <c r="I1" s="1"/>
      <c r="J1" s="1"/>
    </row>
    <row r="2" ht="15.75" customHeight="1" spans="1:10">
      <c r="A2" s="27" t="s">
        <v>336</v>
      </c>
      <c r="B2" s="23"/>
      <c r="C2" s="23"/>
      <c r="D2" s="23"/>
      <c r="E2" s="23"/>
      <c r="F2" s="23"/>
      <c r="G2" s="23"/>
      <c r="H2" s="23"/>
      <c r="I2" s="23"/>
      <c r="J2" s="23" t="s">
        <v>337</v>
      </c>
    </row>
    <row r="3" ht="45" customHeight="1" spans="1:10">
      <c r="A3" s="24" t="str">
        <f>"2025"&amp;"年部门项目支出绩效目标表（本次下达）"</f>
        <v>2025年部门项目支出绩效目标表（本次下达）</v>
      </c>
      <c r="B3" s="24"/>
      <c r="C3" s="24"/>
      <c r="D3" s="24"/>
      <c r="E3" s="24"/>
      <c r="F3" s="24"/>
      <c r="G3" s="24"/>
      <c r="H3" s="24"/>
      <c r="I3" s="24"/>
      <c r="J3" s="24"/>
    </row>
    <row r="4" ht="15.75" customHeight="1" spans="1:10">
      <c r="A4" s="23" t="str">
        <f>"单位名称："&amp;"楚雄彝族自治州妇幼保健院"</f>
        <v>单位名称：楚雄彝族自治州妇幼保健院</v>
      </c>
      <c r="B4" s="53"/>
      <c r="C4" s="53"/>
      <c r="D4" s="53"/>
      <c r="E4" s="53"/>
      <c r="F4" s="54"/>
      <c r="G4" s="53"/>
      <c r="H4" s="54"/>
      <c r="I4" s="54"/>
      <c r="J4" s="54"/>
    </row>
    <row r="5" ht="60" customHeight="1" spans="1:10">
      <c r="A5" s="55" t="s">
        <v>338</v>
      </c>
      <c r="B5" s="55" t="s">
        <v>339</v>
      </c>
      <c r="C5" s="55" t="s">
        <v>340</v>
      </c>
      <c r="D5" s="55" t="s">
        <v>341</v>
      </c>
      <c r="E5" s="55" t="s">
        <v>342</v>
      </c>
      <c r="F5" s="55" t="s">
        <v>343</v>
      </c>
      <c r="G5" s="55" t="s">
        <v>344</v>
      </c>
      <c r="H5" s="55" t="s">
        <v>345</v>
      </c>
      <c r="I5" s="55" t="s">
        <v>346</v>
      </c>
      <c r="J5" s="55" t="s">
        <v>347</v>
      </c>
    </row>
    <row r="6" ht="47.5" customHeight="1" spans="1:10">
      <c r="A6" s="56">
        <v>1</v>
      </c>
      <c r="B6" s="56">
        <v>2</v>
      </c>
      <c r="C6" s="57">
        <v>3</v>
      </c>
      <c r="D6" s="56">
        <v>4</v>
      </c>
      <c r="E6" s="56">
        <v>5</v>
      </c>
      <c r="F6" s="56">
        <v>6</v>
      </c>
      <c r="G6" s="56">
        <v>7</v>
      </c>
      <c r="H6" s="56">
        <v>8</v>
      </c>
      <c r="I6" s="56">
        <v>9</v>
      </c>
      <c r="J6" s="56">
        <v>10</v>
      </c>
    </row>
    <row r="7" ht="47.5" customHeight="1" spans="1:10">
      <c r="A7" s="58" t="s">
        <v>71</v>
      </c>
      <c r="B7" s="58"/>
      <c r="C7" s="58"/>
      <c r="D7" s="58"/>
      <c r="E7" s="58"/>
      <c r="F7" s="58"/>
      <c r="G7" s="58"/>
      <c r="H7" s="58"/>
      <c r="I7" s="58"/>
      <c r="J7" s="58"/>
    </row>
    <row r="8" ht="47.5" customHeight="1" spans="1:10">
      <c r="A8" s="58" t="s">
        <v>322</v>
      </c>
      <c r="B8" s="59" t="s">
        <v>348</v>
      </c>
      <c r="C8" s="58"/>
      <c r="D8" s="58"/>
      <c r="E8" s="58"/>
      <c r="F8" s="58"/>
      <c r="G8" s="58"/>
      <c r="H8" s="58"/>
      <c r="I8" s="58"/>
      <c r="J8" s="58"/>
    </row>
    <row r="9" ht="52" customHeight="1" spans="1:10">
      <c r="A9" s="58"/>
      <c r="B9" s="58"/>
      <c r="C9" s="57" t="s">
        <v>349</v>
      </c>
      <c r="D9" s="57" t="s">
        <v>350</v>
      </c>
      <c r="E9" s="57" t="s">
        <v>351</v>
      </c>
      <c r="F9" s="57" t="s">
        <v>352</v>
      </c>
      <c r="G9" s="57" t="s">
        <v>353</v>
      </c>
      <c r="H9" s="57" t="s">
        <v>354</v>
      </c>
      <c r="I9" s="57" t="s">
        <v>355</v>
      </c>
      <c r="J9" s="59" t="s">
        <v>356</v>
      </c>
    </row>
    <row r="10" ht="52" customHeight="1" spans="1:10">
      <c r="A10" s="8"/>
      <c r="B10" s="8"/>
      <c r="C10" s="57" t="s">
        <v>349</v>
      </c>
      <c r="D10" s="57" t="s">
        <v>357</v>
      </c>
      <c r="E10" s="57" t="s">
        <v>358</v>
      </c>
      <c r="F10" s="57" t="s">
        <v>359</v>
      </c>
      <c r="G10" s="57" t="s">
        <v>353</v>
      </c>
      <c r="H10" s="57" t="s">
        <v>354</v>
      </c>
      <c r="I10" s="57" t="s">
        <v>355</v>
      </c>
      <c r="J10" s="59" t="s">
        <v>360</v>
      </c>
    </row>
    <row r="11" ht="52" customHeight="1" spans="1:10">
      <c r="A11" s="8"/>
      <c r="B11" s="8"/>
      <c r="C11" s="57" t="s">
        <v>361</v>
      </c>
      <c r="D11" s="57" t="s">
        <v>362</v>
      </c>
      <c r="E11" s="57" t="s">
        <v>363</v>
      </c>
      <c r="F11" s="57" t="s">
        <v>352</v>
      </c>
      <c r="G11" s="57" t="s">
        <v>87</v>
      </c>
      <c r="H11" s="57" t="s">
        <v>364</v>
      </c>
      <c r="I11" s="57" t="s">
        <v>355</v>
      </c>
      <c r="J11" s="59" t="s">
        <v>365</v>
      </c>
    </row>
    <row r="12" ht="52" customHeight="1" spans="1:10">
      <c r="A12" s="8"/>
      <c r="B12" s="8"/>
      <c r="C12" s="57" t="s">
        <v>361</v>
      </c>
      <c r="D12" s="57" t="s">
        <v>366</v>
      </c>
      <c r="E12" s="57" t="s">
        <v>367</v>
      </c>
      <c r="F12" s="57" t="s">
        <v>359</v>
      </c>
      <c r="G12" s="57" t="s">
        <v>87</v>
      </c>
      <c r="H12" s="57" t="s">
        <v>368</v>
      </c>
      <c r="I12" s="57" t="s">
        <v>355</v>
      </c>
      <c r="J12" s="59" t="s">
        <v>369</v>
      </c>
    </row>
    <row r="13" ht="52" customHeight="1" spans="1:10">
      <c r="A13" s="8"/>
      <c r="B13" s="8"/>
      <c r="C13" s="57" t="s">
        <v>370</v>
      </c>
      <c r="D13" s="57" t="s">
        <v>371</v>
      </c>
      <c r="E13" s="57" t="s">
        <v>372</v>
      </c>
      <c r="F13" s="57" t="s">
        <v>359</v>
      </c>
      <c r="G13" s="57" t="s">
        <v>373</v>
      </c>
      <c r="H13" s="57" t="s">
        <v>354</v>
      </c>
      <c r="I13" s="57" t="s">
        <v>355</v>
      </c>
      <c r="J13" s="59" t="s">
        <v>374</v>
      </c>
    </row>
    <row r="14" ht="52" customHeight="1" spans="1:10">
      <c r="A14" s="58" t="s">
        <v>291</v>
      </c>
      <c r="B14" s="59" t="s">
        <v>375</v>
      </c>
      <c r="C14" s="8"/>
      <c r="D14" s="8"/>
      <c r="E14" s="8"/>
      <c r="F14" s="8"/>
      <c r="G14" s="8"/>
      <c r="H14" s="8"/>
      <c r="I14" s="8"/>
      <c r="J14" s="8"/>
    </row>
    <row r="15" ht="52" customHeight="1" spans="1:10">
      <c r="A15" s="8"/>
      <c r="B15" s="8"/>
      <c r="C15" s="57" t="s">
        <v>349</v>
      </c>
      <c r="D15" s="57" t="s">
        <v>350</v>
      </c>
      <c r="E15" s="57" t="s">
        <v>376</v>
      </c>
      <c r="F15" s="57" t="s">
        <v>359</v>
      </c>
      <c r="G15" s="57" t="s">
        <v>86</v>
      </c>
      <c r="H15" s="57" t="s">
        <v>377</v>
      </c>
      <c r="I15" s="57" t="s">
        <v>355</v>
      </c>
      <c r="J15" s="59" t="s">
        <v>376</v>
      </c>
    </row>
    <row r="16" ht="52" customHeight="1" spans="1:10">
      <c r="A16" s="8"/>
      <c r="B16" s="8"/>
      <c r="C16" s="57" t="s">
        <v>349</v>
      </c>
      <c r="D16" s="57" t="s">
        <v>350</v>
      </c>
      <c r="E16" s="57" t="s">
        <v>378</v>
      </c>
      <c r="F16" s="57" t="s">
        <v>359</v>
      </c>
      <c r="G16" s="57" t="s">
        <v>379</v>
      </c>
      <c r="H16" s="57" t="s">
        <v>354</v>
      </c>
      <c r="I16" s="57" t="s">
        <v>355</v>
      </c>
      <c r="J16" s="59" t="s">
        <v>380</v>
      </c>
    </row>
    <row r="17" ht="52" customHeight="1" spans="1:10">
      <c r="A17" s="8"/>
      <c r="B17" s="8"/>
      <c r="C17" s="57" t="s">
        <v>349</v>
      </c>
      <c r="D17" s="57" t="s">
        <v>350</v>
      </c>
      <c r="E17" s="57" t="s">
        <v>381</v>
      </c>
      <c r="F17" s="57" t="s">
        <v>359</v>
      </c>
      <c r="G17" s="57" t="s">
        <v>382</v>
      </c>
      <c r="H17" s="57" t="s">
        <v>383</v>
      </c>
      <c r="I17" s="57" t="s">
        <v>355</v>
      </c>
      <c r="J17" s="59" t="s">
        <v>384</v>
      </c>
    </row>
    <row r="18" ht="52" customHeight="1" spans="1:10">
      <c r="A18" s="8"/>
      <c r="B18" s="8"/>
      <c r="C18" s="57" t="s">
        <v>349</v>
      </c>
      <c r="D18" s="57" t="s">
        <v>350</v>
      </c>
      <c r="E18" s="57" t="s">
        <v>385</v>
      </c>
      <c r="F18" s="57" t="s">
        <v>359</v>
      </c>
      <c r="G18" s="57" t="s">
        <v>386</v>
      </c>
      <c r="H18" s="57" t="s">
        <v>387</v>
      </c>
      <c r="I18" s="57" t="s">
        <v>355</v>
      </c>
      <c r="J18" s="59" t="s">
        <v>388</v>
      </c>
    </row>
    <row r="19" ht="52" customHeight="1" spans="1:10">
      <c r="A19" s="8"/>
      <c r="B19" s="8"/>
      <c r="C19" s="57" t="s">
        <v>349</v>
      </c>
      <c r="D19" s="57" t="s">
        <v>350</v>
      </c>
      <c r="E19" s="57" t="s">
        <v>389</v>
      </c>
      <c r="F19" s="57" t="s">
        <v>352</v>
      </c>
      <c r="G19" s="57" t="s">
        <v>85</v>
      </c>
      <c r="H19" s="57" t="s">
        <v>390</v>
      </c>
      <c r="I19" s="57" t="s">
        <v>355</v>
      </c>
      <c r="J19" s="59" t="s">
        <v>391</v>
      </c>
    </row>
    <row r="20" ht="52" customHeight="1" spans="1:10">
      <c r="A20" s="8"/>
      <c r="B20" s="8"/>
      <c r="C20" s="57" t="s">
        <v>349</v>
      </c>
      <c r="D20" s="57" t="s">
        <v>350</v>
      </c>
      <c r="E20" s="57" t="s">
        <v>392</v>
      </c>
      <c r="F20" s="57" t="s">
        <v>359</v>
      </c>
      <c r="G20" s="57" t="s">
        <v>393</v>
      </c>
      <c r="H20" s="57" t="s">
        <v>394</v>
      </c>
      <c r="I20" s="57" t="s">
        <v>355</v>
      </c>
      <c r="J20" s="59" t="s">
        <v>395</v>
      </c>
    </row>
    <row r="21" ht="52" customHeight="1" spans="1:10">
      <c r="A21" s="8"/>
      <c r="B21" s="8"/>
      <c r="C21" s="57" t="s">
        <v>349</v>
      </c>
      <c r="D21" s="57" t="s">
        <v>350</v>
      </c>
      <c r="E21" s="57" t="s">
        <v>396</v>
      </c>
      <c r="F21" s="57" t="s">
        <v>352</v>
      </c>
      <c r="G21" s="57" t="s">
        <v>83</v>
      </c>
      <c r="H21" s="57" t="s">
        <v>394</v>
      </c>
      <c r="I21" s="57" t="s">
        <v>355</v>
      </c>
      <c r="J21" s="59" t="s">
        <v>397</v>
      </c>
    </row>
    <row r="22" ht="52" customHeight="1" spans="1:10">
      <c r="A22" s="8"/>
      <c r="B22" s="8"/>
      <c r="C22" s="57" t="s">
        <v>349</v>
      </c>
      <c r="D22" s="57" t="s">
        <v>357</v>
      </c>
      <c r="E22" s="57" t="s">
        <v>398</v>
      </c>
      <c r="F22" s="57" t="s">
        <v>399</v>
      </c>
      <c r="G22" s="57" t="s">
        <v>400</v>
      </c>
      <c r="H22" s="57" t="s">
        <v>354</v>
      </c>
      <c r="I22" s="57" t="s">
        <v>401</v>
      </c>
      <c r="J22" s="59" t="s">
        <v>402</v>
      </c>
    </row>
    <row r="23" ht="52" customHeight="1" spans="1:10">
      <c r="A23" s="8"/>
      <c r="B23" s="8"/>
      <c r="C23" s="57" t="s">
        <v>349</v>
      </c>
      <c r="D23" s="57" t="s">
        <v>357</v>
      </c>
      <c r="E23" s="57" t="s">
        <v>403</v>
      </c>
      <c r="F23" s="57" t="s">
        <v>404</v>
      </c>
      <c r="G23" s="57" t="s">
        <v>83</v>
      </c>
      <c r="H23" s="57" t="s">
        <v>354</v>
      </c>
      <c r="I23" s="57" t="s">
        <v>355</v>
      </c>
      <c r="J23" s="59" t="s">
        <v>403</v>
      </c>
    </row>
    <row r="24" ht="52" customHeight="1" spans="1:10">
      <c r="A24" s="8"/>
      <c r="B24" s="8"/>
      <c r="C24" s="57" t="s">
        <v>361</v>
      </c>
      <c r="D24" s="57" t="s">
        <v>405</v>
      </c>
      <c r="E24" s="57" t="s">
        <v>406</v>
      </c>
      <c r="F24" s="57" t="s">
        <v>399</v>
      </c>
      <c r="G24" s="57" t="s">
        <v>407</v>
      </c>
      <c r="H24" s="57" t="s">
        <v>354</v>
      </c>
      <c r="I24" s="57" t="s">
        <v>401</v>
      </c>
      <c r="J24" s="59" t="s">
        <v>406</v>
      </c>
    </row>
    <row r="25" ht="52" customHeight="1" spans="1:10">
      <c r="A25" s="8"/>
      <c r="B25" s="8"/>
      <c r="C25" s="57" t="s">
        <v>361</v>
      </c>
      <c r="D25" s="57" t="s">
        <v>405</v>
      </c>
      <c r="E25" s="57" t="s">
        <v>408</v>
      </c>
      <c r="F25" s="57" t="s">
        <v>352</v>
      </c>
      <c r="G25" s="57" t="s">
        <v>407</v>
      </c>
      <c r="H25" s="57" t="s">
        <v>354</v>
      </c>
      <c r="I25" s="57" t="s">
        <v>401</v>
      </c>
      <c r="J25" s="59" t="s">
        <v>408</v>
      </c>
    </row>
    <row r="26" ht="52" customHeight="1" spans="1:10">
      <c r="A26" s="8"/>
      <c r="B26" s="8"/>
      <c r="C26" s="57" t="s">
        <v>361</v>
      </c>
      <c r="D26" s="57" t="s">
        <v>366</v>
      </c>
      <c r="E26" s="57" t="s">
        <v>409</v>
      </c>
      <c r="F26" s="57" t="s">
        <v>352</v>
      </c>
      <c r="G26" s="57" t="s">
        <v>410</v>
      </c>
      <c r="H26" s="57" t="s">
        <v>411</v>
      </c>
      <c r="I26" s="57" t="s">
        <v>401</v>
      </c>
      <c r="J26" s="59" t="s">
        <v>409</v>
      </c>
    </row>
    <row r="27" ht="52" customHeight="1" spans="1:10">
      <c r="A27" s="8"/>
      <c r="B27" s="8"/>
      <c r="C27" s="57" t="s">
        <v>370</v>
      </c>
      <c r="D27" s="57" t="s">
        <v>371</v>
      </c>
      <c r="E27" s="57" t="s">
        <v>412</v>
      </c>
      <c r="F27" s="57" t="s">
        <v>359</v>
      </c>
      <c r="G27" s="57" t="s">
        <v>379</v>
      </c>
      <c r="H27" s="57" t="s">
        <v>354</v>
      </c>
      <c r="I27" s="57" t="s">
        <v>355</v>
      </c>
      <c r="J27" s="59" t="s">
        <v>413</v>
      </c>
    </row>
    <row r="28" ht="52" customHeight="1" spans="1:10">
      <c r="A28" s="8"/>
      <c r="B28" s="8"/>
      <c r="C28" s="57" t="s">
        <v>370</v>
      </c>
      <c r="D28" s="57" t="s">
        <v>371</v>
      </c>
      <c r="E28" s="57" t="s">
        <v>414</v>
      </c>
      <c r="F28" s="57" t="s">
        <v>359</v>
      </c>
      <c r="G28" s="57" t="s">
        <v>379</v>
      </c>
      <c r="H28" s="57" t="s">
        <v>354</v>
      </c>
      <c r="I28" s="57" t="s">
        <v>355</v>
      </c>
      <c r="J28" s="59" t="s">
        <v>415</v>
      </c>
    </row>
    <row r="29" ht="52" customHeight="1" spans="1:10">
      <c r="A29" s="58" t="s">
        <v>330</v>
      </c>
      <c r="B29" s="59" t="s">
        <v>416</v>
      </c>
      <c r="C29" s="8"/>
      <c r="D29" s="8"/>
      <c r="E29" s="8"/>
      <c r="F29" s="8"/>
      <c r="G29" s="8"/>
      <c r="H29" s="8"/>
      <c r="I29" s="8"/>
      <c r="J29" s="8"/>
    </row>
    <row r="30" ht="52" customHeight="1" spans="1:10">
      <c r="A30" s="8"/>
      <c r="B30" s="8"/>
      <c r="C30" s="57" t="s">
        <v>349</v>
      </c>
      <c r="D30" s="57" t="s">
        <v>350</v>
      </c>
      <c r="E30" s="57" t="s">
        <v>417</v>
      </c>
      <c r="F30" s="57" t="s">
        <v>359</v>
      </c>
      <c r="G30" s="57" t="s">
        <v>353</v>
      </c>
      <c r="H30" s="57" t="s">
        <v>354</v>
      </c>
      <c r="I30" s="57" t="s">
        <v>355</v>
      </c>
      <c r="J30" s="59" t="s">
        <v>418</v>
      </c>
    </row>
    <row r="31" ht="52" customHeight="1" spans="1:10">
      <c r="A31" s="8"/>
      <c r="B31" s="8"/>
      <c r="C31" s="57" t="s">
        <v>349</v>
      </c>
      <c r="D31" s="57" t="s">
        <v>350</v>
      </c>
      <c r="E31" s="57" t="s">
        <v>419</v>
      </c>
      <c r="F31" s="57" t="s">
        <v>359</v>
      </c>
      <c r="G31" s="57" t="s">
        <v>353</v>
      </c>
      <c r="H31" s="57" t="s">
        <v>354</v>
      </c>
      <c r="I31" s="57" t="s">
        <v>355</v>
      </c>
      <c r="J31" s="59" t="s">
        <v>420</v>
      </c>
    </row>
    <row r="32" ht="52" customHeight="1" spans="1:10">
      <c r="A32" s="8"/>
      <c r="B32" s="8"/>
      <c r="C32" s="57" t="s">
        <v>361</v>
      </c>
      <c r="D32" s="57" t="s">
        <v>405</v>
      </c>
      <c r="E32" s="57" t="s">
        <v>421</v>
      </c>
      <c r="F32" s="57" t="s">
        <v>352</v>
      </c>
      <c r="G32" s="57" t="s">
        <v>422</v>
      </c>
      <c r="H32" s="57" t="s">
        <v>354</v>
      </c>
      <c r="I32" s="57" t="s">
        <v>401</v>
      </c>
      <c r="J32" s="59" t="s">
        <v>423</v>
      </c>
    </row>
    <row r="33" ht="52" customHeight="1" spans="1:10">
      <c r="A33" s="8"/>
      <c r="B33" s="8"/>
      <c r="C33" s="57" t="s">
        <v>361</v>
      </c>
      <c r="D33" s="57" t="s">
        <v>405</v>
      </c>
      <c r="E33" s="57" t="s">
        <v>424</v>
      </c>
      <c r="F33" s="57" t="s">
        <v>359</v>
      </c>
      <c r="G33" s="57" t="s">
        <v>353</v>
      </c>
      <c r="H33" s="57" t="s">
        <v>354</v>
      </c>
      <c r="I33" s="57" t="s">
        <v>355</v>
      </c>
      <c r="J33" s="59" t="s">
        <v>425</v>
      </c>
    </row>
    <row r="34" ht="52" customHeight="1" spans="1:10">
      <c r="A34" s="8"/>
      <c r="B34" s="8"/>
      <c r="C34" s="57" t="s">
        <v>370</v>
      </c>
      <c r="D34" s="57" t="s">
        <v>371</v>
      </c>
      <c r="E34" s="57" t="s">
        <v>426</v>
      </c>
      <c r="F34" s="57" t="s">
        <v>359</v>
      </c>
      <c r="G34" s="57" t="s">
        <v>379</v>
      </c>
      <c r="H34" s="57" t="s">
        <v>354</v>
      </c>
      <c r="I34" s="57" t="s">
        <v>355</v>
      </c>
      <c r="J34" s="59" t="s">
        <v>413</v>
      </c>
    </row>
    <row r="35" ht="52" customHeight="1" spans="1:10">
      <c r="A35" s="8"/>
      <c r="B35" s="8"/>
      <c r="C35" s="57" t="s">
        <v>370</v>
      </c>
      <c r="D35" s="57" t="s">
        <v>371</v>
      </c>
      <c r="E35" s="57" t="s">
        <v>427</v>
      </c>
      <c r="F35" s="57" t="s">
        <v>359</v>
      </c>
      <c r="G35" s="57" t="s">
        <v>379</v>
      </c>
      <c r="H35" s="57" t="s">
        <v>354</v>
      </c>
      <c r="I35" s="57" t="s">
        <v>355</v>
      </c>
      <c r="J35" s="59" t="s">
        <v>428</v>
      </c>
    </row>
    <row r="36" ht="52" customHeight="1" spans="1:10">
      <c r="A36" s="58" t="s">
        <v>279</v>
      </c>
      <c r="B36" s="59" t="s">
        <v>429</v>
      </c>
      <c r="C36" s="8"/>
      <c r="D36" s="8"/>
      <c r="E36" s="8"/>
      <c r="F36" s="8"/>
      <c r="G36" s="8"/>
      <c r="H36" s="8"/>
      <c r="I36" s="8"/>
      <c r="J36" s="8"/>
    </row>
    <row r="37" ht="52" customHeight="1" spans="1:10">
      <c r="A37" s="8"/>
      <c r="B37" s="8"/>
      <c r="C37" s="57" t="s">
        <v>349</v>
      </c>
      <c r="D37" s="57" t="s">
        <v>357</v>
      </c>
      <c r="E37" s="57" t="s">
        <v>430</v>
      </c>
      <c r="F37" s="57" t="s">
        <v>352</v>
      </c>
      <c r="G37" s="57" t="s">
        <v>431</v>
      </c>
      <c r="H37" s="57" t="s">
        <v>411</v>
      </c>
      <c r="I37" s="57" t="s">
        <v>355</v>
      </c>
      <c r="J37" s="59" t="s">
        <v>432</v>
      </c>
    </row>
    <row r="38" ht="52" customHeight="1" spans="1:10">
      <c r="A38" s="8"/>
      <c r="B38" s="8"/>
      <c r="C38" s="57" t="s">
        <v>349</v>
      </c>
      <c r="D38" s="57" t="s">
        <v>357</v>
      </c>
      <c r="E38" s="57" t="s">
        <v>433</v>
      </c>
      <c r="F38" s="57" t="s">
        <v>359</v>
      </c>
      <c r="G38" s="57" t="s">
        <v>379</v>
      </c>
      <c r="H38" s="57" t="s">
        <v>354</v>
      </c>
      <c r="I38" s="57" t="s">
        <v>355</v>
      </c>
      <c r="J38" s="59" t="s">
        <v>434</v>
      </c>
    </row>
    <row r="39" ht="52" customHeight="1" spans="1:10">
      <c r="A39" s="8"/>
      <c r="B39" s="8"/>
      <c r="C39" s="57" t="s">
        <v>361</v>
      </c>
      <c r="D39" s="57" t="s">
        <v>366</v>
      </c>
      <c r="E39" s="57" t="s">
        <v>435</v>
      </c>
      <c r="F39" s="57" t="s">
        <v>436</v>
      </c>
      <c r="G39" s="57" t="s">
        <v>431</v>
      </c>
      <c r="H39" s="57" t="s">
        <v>354</v>
      </c>
      <c r="I39" s="57" t="s">
        <v>355</v>
      </c>
      <c r="J39" s="59" t="s">
        <v>437</v>
      </c>
    </row>
    <row r="40" ht="52" customHeight="1" spans="1:10">
      <c r="A40" s="8"/>
      <c r="B40" s="8"/>
      <c r="C40" s="57" t="s">
        <v>361</v>
      </c>
      <c r="D40" s="57" t="s">
        <v>366</v>
      </c>
      <c r="E40" s="57" t="s">
        <v>438</v>
      </c>
      <c r="F40" s="57" t="s">
        <v>436</v>
      </c>
      <c r="G40" s="57" t="s">
        <v>439</v>
      </c>
      <c r="H40" s="57" t="s">
        <v>354</v>
      </c>
      <c r="I40" s="57" t="s">
        <v>355</v>
      </c>
      <c r="J40" s="59" t="s">
        <v>437</v>
      </c>
    </row>
    <row r="41" ht="52" customHeight="1" spans="1:10">
      <c r="A41" s="8"/>
      <c r="B41" s="8"/>
      <c r="C41" s="57" t="s">
        <v>361</v>
      </c>
      <c r="D41" s="57" t="s">
        <v>366</v>
      </c>
      <c r="E41" s="57" t="s">
        <v>440</v>
      </c>
      <c r="F41" s="57" t="s">
        <v>359</v>
      </c>
      <c r="G41" s="57" t="s">
        <v>441</v>
      </c>
      <c r="H41" s="57" t="s">
        <v>354</v>
      </c>
      <c r="I41" s="57" t="s">
        <v>355</v>
      </c>
      <c r="J41" s="59" t="s">
        <v>442</v>
      </c>
    </row>
    <row r="42" ht="52" customHeight="1" spans="1:10">
      <c r="A42" s="8"/>
      <c r="B42" s="8"/>
      <c r="C42" s="57" t="s">
        <v>370</v>
      </c>
      <c r="D42" s="57" t="s">
        <v>371</v>
      </c>
      <c r="E42" s="57" t="s">
        <v>443</v>
      </c>
      <c r="F42" s="57" t="s">
        <v>359</v>
      </c>
      <c r="G42" s="57" t="s">
        <v>373</v>
      </c>
      <c r="H42" s="57" t="s">
        <v>354</v>
      </c>
      <c r="I42" s="57" t="s">
        <v>355</v>
      </c>
      <c r="J42" s="59" t="s">
        <v>437</v>
      </c>
    </row>
    <row r="43" ht="52" customHeight="1" spans="1:10">
      <c r="A43" s="8"/>
      <c r="B43" s="8"/>
      <c r="C43" s="57" t="s">
        <v>370</v>
      </c>
      <c r="D43" s="57" t="s">
        <v>371</v>
      </c>
      <c r="E43" s="57" t="s">
        <v>444</v>
      </c>
      <c r="F43" s="57" t="s">
        <v>359</v>
      </c>
      <c r="G43" s="57" t="s">
        <v>373</v>
      </c>
      <c r="H43" s="57" t="s">
        <v>354</v>
      </c>
      <c r="I43" s="57" t="s">
        <v>355</v>
      </c>
      <c r="J43" s="59" t="s">
        <v>437</v>
      </c>
    </row>
    <row r="44" ht="52" customHeight="1" spans="1:10">
      <c r="A44" s="8"/>
      <c r="B44" s="8"/>
      <c r="C44" s="57" t="s">
        <v>370</v>
      </c>
      <c r="D44" s="57" t="s">
        <v>371</v>
      </c>
      <c r="E44" s="57" t="s">
        <v>445</v>
      </c>
      <c r="F44" s="57" t="s">
        <v>359</v>
      </c>
      <c r="G44" s="57" t="s">
        <v>373</v>
      </c>
      <c r="H44" s="57" t="s">
        <v>354</v>
      </c>
      <c r="I44" s="57" t="s">
        <v>355</v>
      </c>
      <c r="J44" s="59" t="s">
        <v>437</v>
      </c>
    </row>
    <row r="45" ht="52" customHeight="1" spans="1:10">
      <c r="A45" s="58" t="s">
        <v>332</v>
      </c>
      <c r="B45" s="59" t="s">
        <v>446</v>
      </c>
      <c r="C45" s="8"/>
      <c r="D45" s="8"/>
      <c r="E45" s="8"/>
      <c r="F45" s="8"/>
      <c r="G45" s="8"/>
      <c r="H45" s="8"/>
      <c r="I45" s="8"/>
      <c r="J45" s="8"/>
    </row>
    <row r="46" ht="52" customHeight="1" spans="1:10">
      <c r="A46" s="8"/>
      <c r="B46" s="8"/>
      <c r="C46" s="57" t="s">
        <v>349</v>
      </c>
      <c r="D46" s="57" t="s">
        <v>357</v>
      </c>
      <c r="E46" s="57" t="s">
        <v>447</v>
      </c>
      <c r="F46" s="57" t="s">
        <v>352</v>
      </c>
      <c r="G46" s="57" t="s">
        <v>353</v>
      </c>
      <c r="H46" s="57" t="s">
        <v>354</v>
      </c>
      <c r="I46" s="57" t="s">
        <v>401</v>
      </c>
      <c r="J46" s="59" t="s">
        <v>448</v>
      </c>
    </row>
    <row r="47" ht="52" customHeight="1" spans="1:10">
      <c r="A47" s="8"/>
      <c r="B47" s="8"/>
      <c r="C47" s="57" t="s">
        <v>349</v>
      </c>
      <c r="D47" s="57" t="s">
        <v>449</v>
      </c>
      <c r="E47" s="57" t="s">
        <v>450</v>
      </c>
      <c r="F47" s="57" t="s">
        <v>352</v>
      </c>
      <c r="G47" s="57" t="s">
        <v>353</v>
      </c>
      <c r="H47" s="57" t="s">
        <v>451</v>
      </c>
      <c r="I47" s="57" t="s">
        <v>355</v>
      </c>
      <c r="J47" s="59" t="s">
        <v>452</v>
      </c>
    </row>
    <row r="48" ht="52" customHeight="1" spans="1:10">
      <c r="A48" s="8"/>
      <c r="B48" s="8"/>
      <c r="C48" s="57" t="s">
        <v>361</v>
      </c>
      <c r="D48" s="57" t="s">
        <v>362</v>
      </c>
      <c r="E48" s="57" t="s">
        <v>453</v>
      </c>
      <c r="F48" s="57" t="s">
        <v>352</v>
      </c>
      <c r="G48" s="57" t="s">
        <v>373</v>
      </c>
      <c r="H48" s="57" t="s">
        <v>354</v>
      </c>
      <c r="I48" s="57" t="s">
        <v>401</v>
      </c>
      <c r="J48" s="59" t="s">
        <v>454</v>
      </c>
    </row>
    <row r="49" ht="52" customHeight="1" spans="1:10">
      <c r="A49" s="8"/>
      <c r="B49" s="8"/>
      <c r="C49" s="57" t="s">
        <v>361</v>
      </c>
      <c r="D49" s="57" t="s">
        <v>405</v>
      </c>
      <c r="E49" s="57" t="s">
        <v>455</v>
      </c>
      <c r="F49" s="57" t="s">
        <v>436</v>
      </c>
      <c r="G49" s="57" t="s">
        <v>373</v>
      </c>
      <c r="H49" s="57" t="s">
        <v>354</v>
      </c>
      <c r="I49" s="57" t="s">
        <v>401</v>
      </c>
      <c r="J49" s="59" t="s">
        <v>456</v>
      </c>
    </row>
    <row r="50" ht="52" customHeight="1" spans="1:10">
      <c r="A50" s="8"/>
      <c r="B50" s="8"/>
      <c r="C50" s="57" t="s">
        <v>361</v>
      </c>
      <c r="D50" s="57" t="s">
        <v>405</v>
      </c>
      <c r="E50" s="57" t="s">
        <v>457</v>
      </c>
      <c r="F50" s="57" t="s">
        <v>352</v>
      </c>
      <c r="G50" s="57" t="s">
        <v>373</v>
      </c>
      <c r="H50" s="57" t="s">
        <v>354</v>
      </c>
      <c r="I50" s="57" t="s">
        <v>401</v>
      </c>
      <c r="J50" s="59" t="s">
        <v>458</v>
      </c>
    </row>
    <row r="51" ht="52" customHeight="1" spans="1:10">
      <c r="A51" s="8"/>
      <c r="B51" s="8"/>
      <c r="C51" s="57" t="s">
        <v>370</v>
      </c>
      <c r="D51" s="57" t="s">
        <v>371</v>
      </c>
      <c r="E51" s="57" t="s">
        <v>459</v>
      </c>
      <c r="F51" s="57" t="s">
        <v>359</v>
      </c>
      <c r="G51" s="57" t="s">
        <v>373</v>
      </c>
      <c r="H51" s="57" t="s">
        <v>354</v>
      </c>
      <c r="I51" s="57" t="s">
        <v>355</v>
      </c>
      <c r="J51" s="59" t="s">
        <v>460</v>
      </c>
    </row>
    <row r="52" ht="52" customHeight="1" spans="1:10">
      <c r="A52" s="58" t="s">
        <v>328</v>
      </c>
      <c r="B52" s="59" t="s">
        <v>461</v>
      </c>
      <c r="C52" s="8"/>
      <c r="D52" s="8"/>
      <c r="E52" s="8"/>
      <c r="F52" s="8"/>
      <c r="G52" s="8"/>
      <c r="H52" s="8"/>
      <c r="I52" s="8"/>
      <c r="J52" s="8"/>
    </row>
    <row r="53" ht="52" customHeight="1" spans="1:10">
      <c r="A53" s="8"/>
      <c r="B53" s="8"/>
      <c r="C53" s="57" t="s">
        <v>349</v>
      </c>
      <c r="D53" s="57" t="s">
        <v>350</v>
      </c>
      <c r="E53" s="57" t="s">
        <v>376</v>
      </c>
      <c r="F53" s="57" t="s">
        <v>359</v>
      </c>
      <c r="G53" s="57" t="s">
        <v>462</v>
      </c>
      <c r="H53" s="57" t="s">
        <v>377</v>
      </c>
      <c r="I53" s="57" t="s">
        <v>355</v>
      </c>
      <c r="J53" s="59" t="s">
        <v>463</v>
      </c>
    </row>
    <row r="54" ht="52" customHeight="1" spans="1:10">
      <c r="A54" s="8"/>
      <c r="B54" s="8"/>
      <c r="C54" s="57" t="s">
        <v>349</v>
      </c>
      <c r="D54" s="57" t="s">
        <v>350</v>
      </c>
      <c r="E54" s="57" t="s">
        <v>464</v>
      </c>
      <c r="F54" s="57" t="s">
        <v>359</v>
      </c>
      <c r="G54" s="57" t="s">
        <v>465</v>
      </c>
      <c r="H54" s="57" t="s">
        <v>466</v>
      </c>
      <c r="I54" s="57" t="s">
        <v>355</v>
      </c>
      <c r="J54" s="59" t="s">
        <v>463</v>
      </c>
    </row>
    <row r="55" ht="52" customHeight="1" spans="1:10">
      <c r="A55" s="8"/>
      <c r="B55" s="8"/>
      <c r="C55" s="57" t="s">
        <v>349</v>
      </c>
      <c r="D55" s="57" t="s">
        <v>357</v>
      </c>
      <c r="E55" s="57" t="s">
        <v>378</v>
      </c>
      <c r="F55" s="57" t="s">
        <v>359</v>
      </c>
      <c r="G55" s="57" t="s">
        <v>379</v>
      </c>
      <c r="H55" s="57" t="s">
        <v>354</v>
      </c>
      <c r="I55" s="57" t="s">
        <v>355</v>
      </c>
      <c r="J55" s="59" t="s">
        <v>463</v>
      </c>
    </row>
    <row r="56" ht="52" customHeight="1" spans="1:10">
      <c r="A56" s="8"/>
      <c r="B56" s="8"/>
      <c r="C56" s="57" t="s">
        <v>361</v>
      </c>
      <c r="D56" s="57" t="s">
        <v>405</v>
      </c>
      <c r="E56" s="57" t="s">
        <v>467</v>
      </c>
      <c r="F56" s="57" t="s">
        <v>399</v>
      </c>
      <c r="G56" s="57" t="s">
        <v>84</v>
      </c>
      <c r="H56" s="57" t="s">
        <v>354</v>
      </c>
      <c r="I56" s="57" t="s">
        <v>355</v>
      </c>
      <c r="J56" s="59" t="s">
        <v>468</v>
      </c>
    </row>
    <row r="57" ht="52" customHeight="1" spans="1:10">
      <c r="A57" s="8"/>
      <c r="B57" s="8"/>
      <c r="C57" s="57" t="s">
        <v>361</v>
      </c>
      <c r="D57" s="57" t="s">
        <v>366</v>
      </c>
      <c r="E57" s="57" t="s">
        <v>469</v>
      </c>
      <c r="F57" s="57" t="s">
        <v>404</v>
      </c>
      <c r="G57" s="57" t="s">
        <v>470</v>
      </c>
      <c r="H57" s="57" t="s">
        <v>354</v>
      </c>
      <c r="I57" s="57" t="s">
        <v>355</v>
      </c>
      <c r="J57" s="59" t="s">
        <v>471</v>
      </c>
    </row>
    <row r="58" ht="52" customHeight="1" spans="1:10">
      <c r="A58" s="8"/>
      <c r="B58" s="8"/>
      <c r="C58" s="57" t="s">
        <v>370</v>
      </c>
      <c r="D58" s="57" t="s">
        <v>371</v>
      </c>
      <c r="E58" s="57" t="s">
        <v>472</v>
      </c>
      <c r="F58" s="57" t="s">
        <v>359</v>
      </c>
      <c r="G58" s="57" t="s">
        <v>379</v>
      </c>
      <c r="H58" s="57" t="s">
        <v>354</v>
      </c>
      <c r="I58" s="57" t="s">
        <v>355</v>
      </c>
      <c r="J58" s="59" t="s">
        <v>463</v>
      </c>
    </row>
    <row r="59" ht="52" customHeight="1" spans="1:10">
      <c r="A59" s="58" t="s">
        <v>284</v>
      </c>
      <c r="B59" s="59" t="s">
        <v>473</v>
      </c>
      <c r="C59" s="8"/>
      <c r="D59" s="8"/>
      <c r="E59" s="8"/>
      <c r="F59" s="8"/>
      <c r="G59" s="8"/>
      <c r="H59" s="8"/>
      <c r="I59" s="8"/>
      <c r="J59" s="8"/>
    </row>
    <row r="60" ht="52" customHeight="1" spans="1:10">
      <c r="A60" s="8"/>
      <c r="B60" s="8"/>
      <c r="C60" s="57" t="s">
        <v>349</v>
      </c>
      <c r="D60" s="57" t="s">
        <v>357</v>
      </c>
      <c r="E60" s="57" t="s">
        <v>474</v>
      </c>
      <c r="F60" s="57" t="s">
        <v>352</v>
      </c>
      <c r="G60" s="57" t="s">
        <v>462</v>
      </c>
      <c r="H60" s="57" t="s">
        <v>394</v>
      </c>
      <c r="I60" s="57" t="s">
        <v>355</v>
      </c>
      <c r="J60" s="59" t="s">
        <v>475</v>
      </c>
    </row>
    <row r="61" ht="52" customHeight="1" spans="1:10">
      <c r="A61" s="8"/>
      <c r="B61" s="8"/>
      <c r="C61" s="57" t="s">
        <v>349</v>
      </c>
      <c r="D61" s="57" t="s">
        <v>357</v>
      </c>
      <c r="E61" s="57" t="s">
        <v>476</v>
      </c>
      <c r="F61" s="57" t="s">
        <v>352</v>
      </c>
      <c r="G61" s="57" t="s">
        <v>477</v>
      </c>
      <c r="H61" s="57" t="s">
        <v>354</v>
      </c>
      <c r="I61" s="57" t="s">
        <v>355</v>
      </c>
      <c r="J61" s="59" t="s">
        <v>478</v>
      </c>
    </row>
    <row r="62" ht="52" customHeight="1" spans="1:10">
      <c r="A62" s="8"/>
      <c r="B62" s="8"/>
      <c r="C62" s="57" t="s">
        <v>349</v>
      </c>
      <c r="D62" s="57" t="s">
        <v>449</v>
      </c>
      <c r="E62" s="57" t="s">
        <v>479</v>
      </c>
      <c r="F62" s="57" t="s">
        <v>352</v>
      </c>
      <c r="G62" s="57" t="s">
        <v>353</v>
      </c>
      <c r="H62" s="57" t="s">
        <v>354</v>
      </c>
      <c r="I62" s="57" t="s">
        <v>355</v>
      </c>
      <c r="J62" s="59" t="s">
        <v>480</v>
      </c>
    </row>
    <row r="63" ht="52" customHeight="1" spans="1:10">
      <c r="A63" s="8"/>
      <c r="B63" s="8"/>
      <c r="C63" s="57" t="s">
        <v>349</v>
      </c>
      <c r="D63" s="57" t="s">
        <v>449</v>
      </c>
      <c r="E63" s="57" t="s">
        <v>481</v>
      </c>
      <c r="F63" s="57" t="s">
        <v>352</v>
      </c>
      <c r="G63" s="57" t="s">
        <v>353</v>
      </c>
      <c r="H63" s="57" t="s">
        <v>354</v>
      </c>
      <c r="I63" s="57" t="s">
        <v>355</v>
      </c>
      <c r="J63" s="59" t="s">
        <v>482</v>
      </c>
    </row>
    <row r="64" ht="52" customHeight="1" spans="1:10">
      <c r="A64" s="8"/>
      <c r="B64" s="8"/>
      <c r="C64" s="57" t="s">
        <v>349</v>
      </c>
      <c r="D64" s="57" t="s">
        <v>449</v>
      </c>
      <c r="E64" s="57" t="s">
        <v>483</v>
      </c>
      <c r="F64" s="57" t="s">
        <v>352</v>
      </c>
      <c r="G64" s="57" t="s">
        <v>353</v>
      </c>
      <c r="H64" s="57" t="s">
        <v>354</v>
      </c>
      <c r="I64" s="57" t="s">
        <v>355</v>
      </c>
      <c r="J64" s="59" t="s">
        <v>484</v>
      </c>
    </row>
    <row r="65" ht="52" customHeight="1" spans="1:10">
      <c r="A65" s="8"/>
      <c r="B65" s="8"/>
      <c r="C65" s="57" t="s">
        <v>361</v>
      </c>
      <c r="D65" s="57" t="s">
        <v>362</v>
      </c>
      <c r="E65" s="57" t="s">
        <v>485</v>
      </c>
      <c r="F65" s="57" t="s">
        <v>359</v>
      </c>
      <c r="G65" s="57" t="s">
        <v>486</v>
      </c>
      <c r="H65" s="57" t="s">
        <v>354</v>
      </c>
      <c r="I65" s="57" t="s">
        <v>355</v>
      </c>
      <c r="J65" s="59" t="s">
        <v>487</v>
      </c>
    </row>
    <row r="66" ht="52" customHeight="1" spans="1:10">
      <c r="A66" s="8"/>
      <c r="B66" s="8"/>
      <c r="C66" s="57" t="s">
        <v>370</v>
      </c>
      <c r="D66" s="57" t="s">
        <v>371</v>
      </c>
      <c r="E66" s="57" t="s">
        <v>371</v>
      </c>
      <c r="F66" s="57" t="s">
        <v>359</v>
      </c>
      <c r="G66" s="57" t="s">
        <v>373</v>
      </c>
      <c r="H66" s="57" t="s">
        <v>354</v>
      </c>
      <c r="I66" s="57" t="s">
        <v>355</v>
      </c>
      <c r="J66" s="59" t="s">
        <v>488</v>
      </c>
    </row>
  </sheetData>
  <mergeCells count="2">
    <mergeCell ref="A2:J2"/>
    <mergeCell ref="A3:J3"/>
  </mergeCells>
  <printOptions horizontalCentered="1"/>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一、财务收支预算总表</vt:lpstr>
      <vt:lpstr>二、部门收入预算表</vt:lpstr>
      <vt:lpstr>三、部门支出预算表 </vt:lpstr>
      <vt:lpstr>四、财政拨款收支预算总表</vt:lpstr>
      <vt:lpstr>五、一般公共预算支出预算表（按功能科目分类）</vt:lpstr>
      <vt:lpstr>六、一般公共预算“三公”经费支出预算表</vt:lpstr>
      <vt:lpstr>七、基本支出预算表（人员类、运转类公用经费项目）</vt:lpstr>
      <vt:lpstr>八、项目支出预算表（其他运转类、特定目标类项目）</vt:lpstr>
      <vt:lpstr>九、项目支出绩效目标表（本次下达）</vt:lpstr>
      <vt:lpstr>十、项目支出绩效目标表（另文下达）</vt:lpstr>
      <vt:lpstr>十一、政府性基金预算支出预算表</vt:lpstr>
      <vt:lpstr>十二、部门政府采购预算表</vt:lpstr>
      <vt:lpstr>十三、政府购买服务预算表</vt:lpstr>
      <vt:lpstr>十四、对下转移支付预算表</vt:lpstr>
      <vt:lpstr>十五、对下转移支付绩效目标表</vt:lpstr>
      <vt:lpstr>十六、新增资产配置表</vt:lpstr>
      <vt:lpstr>十七、2025年上级补助项目支出预算表</vt:lpstr>
      <vt:lpstr>十八、2025年部门项目中期规划预算表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周锦辉</cp:lastModifiedBy>
  <dcterms:created xsi:type="dcterms:W3CDTF">2025-02-25T00:39:36Z</dcterms:created>
  <dcterms:modified xsi:type="dcterms:W3CDTF">2025-02-25T06:07:45Z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31C069AEFCF64F8B98A84150F16F5C3F_13</vt:lpwstr>
  </property>
  <property fmtid="{D5CDD505-2E9C-101B-9397-08002B2CF9AE}" pid="3" name="KSOProductBuildVer">
    <vt:lpwstr>2052-12.1.0.18608</vt:lpwstr>
  </property>
</Properties>
</file>